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Общини" sheetId="1" r:id="rId1"/>
  </sheets>
  <calcPr calcId="124519"/>
</workbook>
</file>

<file path=xl/calcChain.xml><?xml version="1.0" encoding="utf-8"?>
<calcChain xmlns="http://schemas.openxmlformats.org/spreadsheetml/2006/main">
  <c r="K103" i="1"/>
  <c r="H61"/>
  <c r="K61"/>
  <c r="J144"/>
  <c r="J120"/>
  <c r="H103"/>
  <c r="E103"/>
  <c r="J111"/>
  <c r="J288"/>
  <c r="J277"/>
  <c r="J265"/>
  <c r="I277"/>
  <c r="I288"/>
  <c r="J259"/>
  <c r="J247"/>
  <c r="J224"/>
  <c r="J212"/>
  <c r="J207"/>
  <c r="J199"/>
  <c r="J190"/>
  <c r="J182"/>
  <c r="J163"/>
  <c r="J151"/>
  <c r="J101"/>
  <c r="J93"/>
  <c r="J84"/>
  <c r="J79"/>
  <c r="J68"/>
  <c r="J56"/>
  <c r="J45"/>
  <c r="J32"/>
  <c r="J18"/>
  <c r="I18"/>
  <c r="J3"/>
  <c r="I3"/>
  <c r="K264"/>
  <c r="K263"/>
  <c r="K262"/>
  <c r="K261"/>
  <c r="K260"/>
  <c r="I259"/>
  <c r="K258"/>
  <c r="K257"/>
  <c r="K256"/>
  <c r="K255"/>
  <c r="K254"/>
  <c r="K253"/>
  <c r="K252"/>
  <c r="K251"/>
  <c r="K250"/>
  <c r="K249"/>
  <c r="K248"/>
  <c r="I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I224"/>
  <c r="K223"/>
  <c r="K222"/>
  <c r="K221"/>
  <c r="K220"/>
  <c r="K219"/>
  <c r="K218"/>
  <c r="K217"/>
  <c r="K216"/>
  <c r="K215"/>
  <c r="K214"/>
  <c r="K213"/>
  <c r="I212"/>
  <c r="K211"/>
  <c r="K210"/>
  <c r="K209"/>
  <c r="K208"/>
  <c r="I207"/>
  <c r="K206"/>
  <c r="K205"/>
  <c r="K204"/>
  <c r="K203"/>
  <c r="K202"/>
  <c r="K201"/>
  <c r="K200"/>
  <c r="I199"/>
  <c r="K198"/>
  <c r="K197"/>
  <c r="K196"/>
  <c r="K195"/>
  <c r="K194"/>
  <c r="K193"/>
  <c r="K192"/>
  <c r="K191"/>
  <c r="I190"/>
  <c r="K189"/>
  <c r="K188"/>
  <c r="K187"/>
  <c r="K186"/>
  <c r="K185"/>
  <c r="K184"/>
  <c r="K183"/>
  <c r="I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I163"/>
  <c r="K162"/>
  <c r="K161"/>
  <c r="K160"/>
  <c r="K159"/>
  <c r="K158"/>
  <c r="K157"/>
  <c r="K156"/>
  <c r="K155"/>
  <c r="K154"/>
  <c r="K153"/>
  <c r="K152"/>
  <c r="I151"/>
  <c r="K150"/>
  <c r="K149"/>
  <c r="K148"/>
  <c r="K147"/>
  <c r="K146"/>
  <c r="K145"/>
  <c r="I144"/>
  <c r="K143"/>
  <c r="K142"/>
  <c r="K141"/>
  <c r="K140"/>
  <c r="K139"/>
  <c r="K138"/>
  <c r="K137"/>
  <c r="K136"/>
  <c r="K135"/>
  <c r="K134"/>
  <c r="K133"/>
  <c r="I132"/>
  <c r="K132" s="1"/>
  <c r="K131"/>
  <c r="K130"/>
  <c r="K129"/>
  <c r="K128"/>
  <c r="K127"/>
  <c r="K126"/>
  <c r="K125"/>
  <c r="K124"/>
  <c r="K123"/>
  <c r="K122"/>
  <c r="K121"/>
  <c r="I120"/>
  <c r="K120" s="1"/>
  <c r="K119"/>
  <c r="K118"/>
  <c r="K117"/>
  <c r="K116"/>
  <c r="K115"/>
  <c r="K114"/>
  <c r="K113"/>
  <c r="K112"/>
  <c r="I111"/>
  <c r="K111" s="1"/>
  <c r="K110"/>
  <c r="K109"/>
  <c r="K108"/>
  <c r="K107"/>
  <c r="K106"/>
  <c r="K105"/>
  <c r="K104"/>
  <c r="K102"/>
  <c r="I101"/>
  <c r="K100"/>
  <c r="K99"/>
  <c r="K98"/>
  <c r="K97"/>
  <c r="K96"/>
  <c r="K95"/>
  <c r="K94"/>
  <c r="I93"/>
  <c r="K92"/>
  <c r="K91"/>
  <c r="K90"/>
  <c r="K89"/>
  <c r="K88"/>
  <c r="K87"/>
  <c r="K86"/>
  <c r="K85"/>
  <c r="I84"/>
  <c r="K83"/>
  <c r="K82"/>
  <c r="K81"/>
  <c r="K80"/>
  <c r="I79"/>
  <c r="K78"/>
  <c r="K77"/>
  <c r="K76"/>
  <c r="K75"/>
  <c r="K74"/>
  <c r="K73"/>
  <c r="K72"/>
  <c r="K71"/>
  <c r="K70"/>
  <c r="K69"/>
  <c r="I68"/>
  <c r="K67"/>
  <c r="K66"/>
  <c r="K65"/>
  <c r="K64"/>
  <c r="K63"/>
  <c r="K62"/>
  <c r="K60"/>
  <c r="K59"/>
  <c r="K58"/>
  <c r="K57"/>
  <c r="I56"/>
  <c r="K55"/>
  <c r="K54"/>
  <c r="K53"/>
  <c r="K52"/>
  <c r="K51"/>
  <c r="K50"/>
  <c r="K49"/>
  <c r="K48"/>
  <c r="K47"/>
  <c r="K46"/>
  <c r="I45"/>
  <c r="K44"/>
  <c r="K43"/>
  <c r="K42"/>
  <c r="K41"/>
  <c r="K40"/>
  <c r="K39"/>
  <c r="K38"/>
  <c r="K37"/>
  <c r="K36"/>
  <c r="K35"/>
  <c r="K34"/>
  <c r="K33"/>
  <c r="I32"/>
  <c r="K31"/>
  <c r="K30"/>
  <c r="K29"/>
  <c r="K28"/>
  <c r="K27"/>
  <c r="K26"/>
  <c r="K25"/>
  <c r="K24"/>
  <c r="K23"/>
  <c r="K22"/>
  <c r="K21"/>
  <c r="K20"/>
  <c r="K19"/>
  <c r="K17"/>
  <c r="K16"/>
  <c r="K15"/>
  <c r="K14"/>
  <c r="K13"/>
  <c r="K12"/>
  <c r="K11"/>
  <c r="K10"/>
  <c r="K9"/>
  <c r="K8"/>
  <c r="K7"/>
  <c r="K6"/>
  <c r="K5"/>
  <c r="K4"/>
  <c r="F288"/>
  <c r="H288" s="1"/>
  <c r="F277"/>
  <c r="F265"/>
  <c r="H265" s="1"/>
  <c r="F259"/>
  <c r="H259" s="1"/>
  <c r="F247"/>
  <c r="H247" s="1"/>
  <c r="F224"/>
  <c r="H224" s="1"/>
  <c r="F212"/>
  <c r="H212" s="1"/>
  <c r="F199"/>
  <c r="H199" s="1"/>
  <c r="F190"/>
  <c r="H190" s="1"/>
  <c r="F182"/>
  <c r="H182" s="1"/>
  <c r="F163"/>
  <c r="F151"/>
  <c r="H151" s="1"/>
  <c r="F144"/>
  <c r="H144" s="1"/>
  <c r="F132"/>
  <c r="H132" s="1"/>
  <c r="F120"/>
  <c r="H120" s="1"/>
  <c r="F111"/>
  <c r="H111" s="1"/>
  <c r="F101"/>
  <c r="H101" s="1"/>
  <c r="F93"/>
  <c r="F84"/>
  <c r="H84" s="1"/>
  <c r="F79"/>
  <c r="F68"/>
  <c r="H68" s="1"/>
  <c r="F45"/>
  <c r="H45" s="1"/>
  <c r="F18"/>
  <c r="H18" s="1"/>
  <c r="F32"/>
  <c r="F56"/>
  <c r="H56" s="1"/>
  <c r="F3"/>
  <c r="H3" s="1"/>
  <c r="F207"/>
  <c r="H207" s="1"/>
  <c r="G294"/>
  <c r="C288"/>
  <c r="C277"/>
  <c r="C265"/>
  <c r="E265" s="1"/>
  <c r="C259"/>
  <c r="E259" s="1"/>
  <c r="C247"/>
  <c r="E247" s="1"/>
  <c r="C224"/>
  <c r="C212"/>
  <c r="E212" s="1"/>
  <c r="C199"/>
  <c r="E199" s="1"/>
  <c r="C190"/>
  <c r="C182"/>
  <c r="C163"/>
  <c r="E163" s="1"/>
  <c r="C151"/>
  <c r="E151" s="1"/>
  <c r="C144"/>
  <c r="E144" s="1"/>
  <c r="C132"/>
  <c r="E132" s="1"/>
  <c r="C120"/>
  <c r="E120" s="1"/>
  <c r="C111"/>
  <c r="E111" s="1"/>
  <c r="C101"/>
  <c r="E101" s="1"/>
  <c r="C93"/>
  <c r="E93" s="1"/>
  <c r="C84"/>
  <c r="C79"/>
  <c r="E79" s="1"/>
  <c r="C68"/>
  <c r="E68" s="1"/>
  <c r="C45"/>
  <c r="C18"/>
  <c r="E18" s="1"/>
  <c r="C32"/>
  <c r="E32" s="1"/>
  <c r="C56"/>
  <c r="E56" s="1"/>
  <c r="C3"/>
  <c r="E3" s="1"/>
  <c r="C207"/>
  <c r="E207" s="1"/>
  <c r="H293"/>
  <c r="E293"/>
  <c r="H292"/>
  <c r="E292"/>
  <c r="H291"/>
  <c r="E291"/>
  <c r="H290"/>
  <c r="E290"/>
  <c r="H289"/>
  <c r="E289"/>
  <c r="H287"/>
  <c r="E287"/>
  <c r="H286"/>
  <c r="E286"/>
  <c r="H285"/>
  <c r="E285"/>
  <c r="H284"/>
  <c r="E284"/>
  <c r="H283"/>
  <c r="E283"/>
  <c r="H282"/>
  <c r="E282"/>
  <c r="H281"/>
  <c r="E281"/>
  <c r="H280"/>
  <c r="E280"/>
  <c r="H279"/>
  <c r="E279"/>
  <c r="H278"/>
  <c r="E278"/>
  <c r="E277"/>
  <c r="H276"/>
  <c r="E276"/>
  <c r="H275"/>
  <c r="E275"/>
  <c r="H274"/>
  <c r="E274"/>
  <c r="H273"/>
  <c r="E273"/>
  <c r="H272"/>
  <c r="E272"/>
  <c r="H271"/>
  <c r="E271"/>
  <c r="H270"/>
  <c r="E270"/>
  <c r="H269"/>
  <c r="E269"/>
  <c r="H268"/>
  <c r="E268"/>
  <c r="H267"/>
  <c r="E267"/>
  <c r="H266"/>
  <c r="E266"/>
  <c r="H264"/>
  <c r="E264"/>
  <c r="H263"/>
  <c r="E263"/>
  <c r="H262"/>
  <c r="E262"/>
  <c r="H261"/>
  <c r="E261"/>
  <c r="H260"/>
  <c r="E260"/>
  <c r="H258"/>
  <c r="E258"/>
  <c r="H257"/>
  <c r="E257"/>
  <c r="H256"/>
  <c r="E256"/>
  <c r="H255"/>
  <c r="E255"/>
  <c r="H254"/>
  <c r="E254"/>
  <c r="H253"/>
  <c r="E253"/>
  <c r="H252"/>
  <c r="E252"/>
  <c r="H251"/>
  <c r="E251"/>
  <c r="H250"/>
  <c r="E250"/>
  <c r="H249"/>
  <c r="E249"/>
  <c r="H248"/>
  <c r="E248"/>
  <c r="H246"/>
  <c r="E246"/>
  <c r="H245"/>
  <c r="E245"/>
  <c r="H244"/>
  <c r="E244"/>
  <c r="H243"/>
  <c r="E243"/>
  <c r="H242"/>
  <c r="E242"/>
  <c r="H241"/>
  <c r="E241"/>
  <c r="H240"/>
  <c r="E240"/>
  <c r="H239"/>
  <c r="E239"/>
  <c r="H238"/>
  <c r="E238"/>
  <c r="H237"/>
  <c r="E237"/>
  <c r="H236"/>
  <c r="E236"/>
  <c r="H235"/>
  <c r="E235"/>
  <c r="H234"/>
  <c r="E234"/>
  <c r="H233"/>
  <c r="E233"/>
  <c r="H232"/>
  <c r="E232"/>
  <c r="H231"/>
  <c r="E231"/>
  <c r="H230"/>
  <c r="E230"/>
  <c r="H229"/>
  <c r="E229"/>
  <c r="H228"/>
  <c r="E228"/>
  <c r="H227"/>
  <c r="E227"/>
  <c r="H226"/>
  <c r="E226"/>
  <c r="H225"/>
  <c r="E225"/>
  <c r="E224"/>
  <c r="H223"/>
  <c r="E223"/>
  <c r="H222"/>
  <c r="E222"/>
  <c r="H221"/>
  <c r="E221"/>
  <c r="H220"/>
  <c r="E220"/>
  <c r="H219"/>
  <c r="E219"/>
  <c r="H218"/>
  <c r="E218"/>
  <c r="H217"/>
  <c r="E217"/>
  <c r="H216"/>
  <c r="E216"/>
  <c r="H215"/>
  <c r="E215"/>
  <c r="H214"/>
  <c r="E214"/>
  <c r="H213"/>
  <c r="E213"/>
  <c r="H211"/>
  <c r="E211"/>
  <c r="H210"/>
  <c r="E210"/>
  <c r="H209"/>
  <c r="E209"/>
  <c r="H208"/>
  <c r="E208"/>
  <c r="H206"/>
  <c r="E206"/>
  <c r="H205"/>
  <c r="E205"/>
  <c r="H204"/>
  <c r="E204"/>
  <c r="H203"/>
  <c r="E203"/>
  <c r="H202"/>
  <c r="E202"/>
  <c r="H201"/>
  <c r="E201"/>
  <c r="H200"/>
  <c r="E200"/>
  <c r="H198"/>
  <c r="E198"/>
  <c r="H197"/>
  <c r="E197"/>
  <c r="H196"/>
  <c r="E196"/>
  <c r="H195"/>
  <c r="E195"/>
  <c r="H194"/>
  <c r="E194"/>
  <c r="H193"/>
  <c r="E193"/>
  <c r="H192"/>
  <c r="E192"/>
  <c r="H191"/>
  <c r="E191"/>
  <c r="E190"/>
  <c r="H189"/>
  <c r="E189"/>
  <c r="H188"/>
  <c r="E188"/>
  <c r="H187"/>
  <c r="E187"/>
  <c r="H186"/>
  <c r="E186"/>
  <c r="H185"/>
  <c r="E185"/>
  <c r="H184"/>
  <c r="E184"/>
  <c r="H183"/>
  <c r="E183"/>
  <c r="E182"/>
  <c r="H181"/>
  <c r="E181"/>
  <c r="H180"/>
  <c r="E180"/>
  <c r="H179"/>
  <c r="E179"/>
  <c r="H178"/>
  <c r="E178"/>
  <c r="H177"/>
  <c r="E177"/>
  <c r="H176"/>
  <c r="E176"/>
  <c r="H175"/>
  <c r="E175"/>
  <c r="H174"/>
  <c r="E174"/>
  <c r="H173"/>
  <c r="E173"/>
  <c r="H172"/>
  <c r="E172"/>
  <c r="H171"/>
  <c r="E171"/>
  <c r="H170"/>
  <c r="E170"/>
  <c r="H169"/>
  <c r="E169"/>
  <c r="H168"/>
  <c r="E168"/>
  <c r="H167"/>
  <c r="E167"/>
  <c r="H166"/>
  <c r="E166"/>
  <c r="H165"/>
  <c r="E165"/>
  <c r="H164"/>
  <c r="E164"/>
  <c r="H163"/>
  <c r="H162"/>
  <c r="E162"/>
  <c r="H161"/>
  <c r="E161"/>
  <c r="H160"/>
  <c r="E160"/>
  <c r="H159"/>
  <c r="E159"/>
  <c r="H158"/>
  <c r="E158"/>
  <c r="H157"/>
  <c r="E157"/>
  <c r="H156"/>
  <c r="E156"/>
  <c r="H155"/>
  <c r="E155"/>
  <c r="H154"/>
  <c r="E154"/>
  <c r="H153"/>
  <c r="E153"/>
  <c r="H152"/>
  <c r="E152"/>
  <c r="H150"/>
  <c r="E150"/>
  <c r="H149"/>
  <c r="E149"/>
  <c r="H148"/>
  <c r="E148"/>
  <c r="H147"/>
  <c r="E147"/>
  <c r="H146"/>
  <c r="E146"/>
  <c r="H145"/>
  <c r="E145"/>
  <c r="H143"/>
  <c r="E143"/>
  <c r="H142"/>
  <c r="E142"/>
  <c r="H141"/>
  <c r="E141"/>
  <c r="H140"/>
  <c r="E140"/>
  <c r="H139"/>
  <c r="E139"/>
  <c r="H138"/>
  <c r="E138"/>
  <c r="H137"/>
  <c r="E137"/>
  <c r="H136"/>
  <c r="E136"/>
  <c r="H135"/>
  <c r="E135"/>
  <c r="H134"/>
  <c r="E134"/>
  <c r="H133"/>
  <c r="E133"/>
  <c r="H131"/>
  <c r="E131"/>
  <c r="H130"/>
  <c r="E130"/>
  <c r="H129"/>
  <c r="E129"/>
  <c r="H128"/>
  <c r="E128"/>
  <c r="H127"/>
  <c r="E127"/>
  <c r="H126"/>
  <c r="E126"/>
  <c r="H125"/>
  <c r="E125"/>
  <c r="H124"/>
  <c r="E124"/>
  <c r="H123"/>
  <c r="E123"/>
  <c r="H122"/>
  <c r="E122"/>
  <c r="H121"/>
  <c r="E121"/>
  <c r="H119"/>
  <c r="E119"/>
  <c r="H118"/>
  <c r="E118"/>
  <c r="H117"/>
  <c r="E117"/>
  <c r="H116"/>
  <c r="E116"/>
  <c r="H115"/>
  <c r="E115"/>
  <c r="H114"/>
  <c r="E114"/>
  <c r="H113"/>
  <c r="E113"/>
  <c r="H112"/>
  <c r="E112"/>
  <c r="H110"/>
  <c r="E110"/>
  <c r="H109"/>
  <c r="E109"/>
  <c r="H108"/>
  <c r="E108"/>
  <c r="H107"/>
  <c r="E107"/>
  <c r="H106"/>
  <c r="E106"/>
  <c r="H105"/>
  <c r="E105"/>
  <c r="H104"/>
  <c r="E104"/>
  <c r="H102"/>
  <c r="E102"/>
  <c r="H100"/>
  <c r="E100"/>
  <c r="H99"/>
  <c r="E99"/>
  <c r="H98"/>
  <c r="E98"/>
  <c r="H97"/>
  <c r="E97"/>
  <c r="H96"/>
  <c r="E96"/>
  <c r="H95"/>
  <c r="E95"/>
  <c r="H94"/>
  <c r="E94"/>
  <c r="H93"/>
  <c r="H92"/>
  <c r="E92"/>
  <c r="H91"/>
  <c r="E91"/>
  <c r="H90"/>
  <c r="E90"/>
  <c r="H89"/>
  <c r="E89"/>
  <c r="H88"/>
  <c r="E88"/>
  <c r="H87"/>
  <c r="E87"/>
  <c r="H86"/>
  <c r="E86"/>
  <c r="H85"/>
  <c r="E85"/>
  <c r="E84"/>
  <c r="H83"/>
  <c r="E83"/>
  <c r="H82"/>
  <c r="E82"/>
  <c r="H81"/>
  <c r="E81"/>
  <c r="H80"/>
  <c r="E80"/>
  <c r="H79"/>
  <c r="H78"/>
  <c r="E78"/>
  <c r="H77"/>
  <c r="E77"/>
  <c r="H76"/>
  <c r="E76"/>
  <c r="H75"/>
  <c r="E75"/>
  <c r="H74"/>
  <c r="E74"/>
  <c r="H73"/>
  <c r="E73"/>
  <c r="H72"/>
  <c r="E72"/>
  <c r="H71"/>
  <c r="E71"/>
  <c r="H70"/>
  <c r="E70"/>
  <c r="H69"/>
  <c r="E69"/>
  <c r="H67"/>
  <c r="E67"/>
  <c r="H66"/>
  <c r="E66"/>
  <c r="H65"/>
  <c r="E65"/>
  <c r="H64"/>
  <c r="E64"/>
  <c r="H63"/>
  <c r="E63"/>
  <c r="H62"/>
  <c r="E62"/>
  <c r="E61"/>
  <c r="H60"/>
  <c r="E60"/>
  <c r="H59"/>
  <c r="E59"/>
  <c r="H58"/>
  <c r="E58"/>
  <c r="H57"/>
  <c r="E57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H34"/>
  <c r="E34"/>
  <c r="H33"/>
  <c r="E33"/>
  <c r="H32"/>
  <c r="H31"/>
  <c r="E3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7"/>
  <c r="E17"/>
  <c r="H16"/>
  <c r="E16"/>
  <c r="H15"/>
  <c r="E15"/>
  <c r="H14"/>
  <c r="E14"/>
  <c r="H13"/>
  <c r="E13"/>
  <c r="H12"/>
  <c r="E12"/>
  <c r="H11"/>
  <c r="E11"/>
  <c r="H10"/>
  <c r="E10"/>
  <c r="H9"/>
  <c r="E9"/>
  <c r="H8"/>
  <c r="E8"/>
  <c r="H7"/>
  <c r="E7"/>
  <c r="H6"/>
  <c r="E6"/>
  <c r="H5"/>
  <c r="E5"/>
  <c r="H4"/>
  <c r="E4"/>
  <c r="K56" l="1"/>
  <c r="K79"/>
  <c r="K212"/>
  <c r="K163"/>
  <c r="K32"/>
  <c r="K18"/>
  <c r="K259"/>
  <c r="K182"/>
  <c r="K84"/>
  <c r="K45"/>
  <c r="J294"/>
  <c r="K3"/>
  <c r="K293"/>
  <c r="K247"/>
  <c r="K224"/>
  <c r="K207"/>
  <c r="K199"/>
  <c r="K190"/>
  <c r="K151"/>
  <c r="K144"/>
  <c r="K101"/>
  <c r="K93"/>
  <c r="K68"/>
  <c r="C294"/>
  <c r="E294" s="1"/>
  <c r="F294"/>
  <c r="H294" s="1"/>
  <c r="E288"/>
  <c r="H277"/>
  <c r="K292" l="1"/>
  <c r="K291" l="1"/>
  <c r="K290" l="1"/>
  <c r="K289" l="1"/>
  <c r="K288" l="1"/>
  <c r="K287" l="1"/>
  <c r="K286" l="1"/>
  <c r="K285" l="1"/>
  <c r="K284" l="1"/>
  <c r="K283" l="1"/>
  <c r="K282" l="1"/>
  <c r="K281" l="1"/>
  <c r="K280" l="1"/>
  <c r="K279" l="1"/>
  <c r="K278" l="1"/>
  <c r="K277" l="1"/>
  <c r="K276" l="1"/>
  <c r="K275" l="1"/>
  <c r="K274" l="1"/>
  <c r="K273" l="1"/>
  <c r="K272" l="1"/>
  <c r="K271" l="1"/>
  <c r="K270" l="1"/>
  <c r="K269" l="1"/>
  <c r="K268" l="1"/>
  <c r="K267" l="1"/>
  <c r="I265" l="1"/>
  <c r="K266"/>
  <c r="K265" l="1"/>
  <c r="I294"/>
  <c r="K294" l="1"/>
</calcChain>
</file>

<file path=xl/sharedStrings.xml><?xml version="1.0" encoding="utf-8"?>
<sst xmlns="http://schemas.openxmlformats.org/spreadsheetml/2006/main" count="302" uniqueCount="274">
  <si>
    <t>Средства, изплатени на общините като бенефициенти на ОП на ЕС</t>
  </si>
  <si>
    <t>Стойност на изплатени суми по договори, към 31.01.2014 (лв.)</t>
  </si>
  <si>
    <t>Средногодишно население (2013)</t>
  </si>
  <si>
    <t>Лв./човек</t>
  </si>
  <si>
    <t>Стойност на изплатени суми по договори, към 31.01.2015 (лв.)</t>
  </si>
  <si>
    <t>Средногодишно население (2014)</t>
  </si>
  <si>
    <t>Благоевград</t>
  </si>
  <si>
    <t>Банско</t>
  </si>
  <si>
    <t>Белица</t>
  </si>
  <si>
    <t>Гоце Делчев</t>
  </si>
  <si>
    <t>Гърмен</t>
  </si>
  <si>
    <t>Кресна</t>
  </si>
  <si>
    <t>Петрич</t>
  </si>
  <si>
    <t>Разлог</t>
  </si>
  <si>
    <t>Сандански</t>
  </si>
  <si>
    <t>Сатовча</t>
  </si>
  <si>
    <t>Симитли</t>
  </si>
  <si>
    <t>Струмяни</t>
  </si>
  <si>
    <t>Хаджидимово</t>
  </si>
  <si>
    <t>Якоруда</t>
  </si>
  <si>
    <t>Бургас</t>
  </si>
  <si>
    <t>Айтос</t>
  </si>
  <si>
    <t>Камено</t>
  </si>
  <si>
    <t>Карнобат</t>
  </si>
  <si>
    <t>Малко Търново</t>
  </si>
  <si>
    <t>Несебър</t>
  </si>
  <si>
    <t>Поморие</t>
  </si>
  <si>
    <t>Приморско</t>
  </si>
  <si>
    <t>Руен</t>
  </si>
  <si>
    <t>Созопол</t>
  </si>
  <si>
    <t>Средец</t>
  </si>
  <si>
    <t>Сунгурларе</t>
  </si>
  <si>
    <t>Царево</t>
  </si>
  <si>
    <t>Варна</t>
  </si>
  <si>
    <t>Аврен</t>
  </si>
  <si>
    <t>Аксаково</t>
  </si>
  <si>
    <t>Белослав</t>
  </si>
  <si>
    <t>Бяла</t>
  </si>
  <si>
    <t>Ветрино</t>
  </si>
  <si>
    <t>Вълчи дол</t>
  </si>
  <si>
    <t>Девня</t>
  </si>
  <si>
    <t>Долни чифлик</t>
  </si>
  <si>
    <t>Дългопол</t>
  </si>
  <si>
    <t>Провадия</t>
  </si>
  <si>
    <t>Суворово</t>
  </si>
  <si>
    <t>Велико Търново</t>
  </si>
  <si>
    <t>Горна Оряховица</t>
  </si>
  <si>
    <t>Елена</t>
  </si>
  <si>
    <t>Златарица</t>
  </si>
  <si>
    <t>Лясковец</t>
  </si>
  <si>
    <t>Павликени</t>
  </si>
  <si>
    <t>Полски Тръмбеш</t>
  </si>
  <si>
    <t>Свищов</t>
  </si>
  <si>
    <t>Стражица</t>
  </si>
  <si>
    <t>Сухиндол</t>
  </si>
  <si>
    <t>Видин</t>
  </si>
  <si>
    <t>Белоградчик</t>
  </si>
  <si>
    <t>Бойница</t>
  </si>
  <si>
    <t>Брегово</t>
  </si>
  <si>
    <t>Грамада</t>
  </si>
  <si>
    <t>Димово</t>
  </si>
  <si>
    <t>Кула</t>
  </si>
  <si>
    <t>Макреш</t>
  </si>
  <si>
    <t>Ново Село</t>
  </si>
  <si>
    <t>Ружинци</t>
  </si>
  <si>
    <t>Чупрене</t>
  </si>
  <si>
    <t>Враца</t>
  </si>
  <si>
    <t>Борован</t>
  </si>
  <si>
    <t>Бяла Слатина</t>
  </si>
  <si>
    <t>Козлодуй</t>
  </si>
  <si>
    <t>Криводол</t>
  </si>
  <si>
    <t>Мездра</t>
  </si>
  <si>
    <t>Мизия</t>
  </si>
  <si>
    <t>Оряхово</t>
  </si>
  <si>
    <t>Роман</t>
  </si>
  <si>
    <t>Хайредин</t>
  </si>
  <si>
    <t>Габрово</t>
  </si>
  <si>
    <t>Дряново</t>
  </si>
  <si>
    <t>Севлиево</t>
  </si>
  <si>
    <t>Трявна</t>
  </si>
  <si>
    <t>Добрич</t>
  </si>
  <si>
    <t>Балчик</t>
  </si>
  <si>
    <t>Генерал Тошево</t>
  </si>
  <si>
    <t>Добрич (град)</t>
  </si>
  <si>
    <t xml:space="preserve">Добричка </t>
  </si>
  <si>
    <t>Каварна</t>
  </si>
  <si>
    <t>Крушари</t>
  </si>
  <si>
    <t>Тервел</t>
  </si>
  <si>
    <t>Шабла</t>
  </si>
  <si>
    <t>Кърджали</t>
  </si>
  <si>
    <t>Ардино</t>
  </si>
  <si>
    <t>Джебел</t>
  </si>
  <si>
    <t>Кирково</t>
  </si>
  <si>
    <t>Крумовград</t>
  </si>
  <si>
    <t>Момчилград</t>
  </si>
  <si>
    <t>Черноочене</t>
  </si>
  <si>
    <t>Кюстендил</t>
  </si>
  <si>
    <t>Бобов Дол</t>
  </si>
  <si>
    <t>Дупница</t>
  </si>
  <si>
    <t>Кочериново</t>
  </si>
  <si>
    <t>Невестино</t>
  </si>
  <si>
    <t>Рила</t>
  </si>
  <si>
    <t>Сапарева Баня</t>
  </si>
  <si>
    <t>Трекляно</t>
  </si>
  <si>
    <t>Ловеч</t>
  </si>
  <si>
    <t>Априлци</t>
  </si>
  <si>
    <t>Летница</t>
  </si>
  <si>
    <t>Луковит</t>
  </si>
  <si>
    <t>Тетевен</t>
  </si>
  <si>
    <t>Троян</t>
  </si>
  <si>
    <t>Угърчин</t>
  </si>
  <si>
    <t>Ябланица</t>
  </si>
  <si>
    <t>Монтана</t>
  </si>
  <si>
    <t>Берковица</t>
  </si>
  <si>
    <t>Бойчиновци</t>
  </si>
  <si>
    <t>Брусарци</t>
  </si>
  <si>
    <t>Вълчедръм</t>
  </si>
  <si>
    <t>Вършец</t>
  </si>
  <si>
    <t>Георги Дамяново</t>
  </si>
  <si>
    <t>Лом</t>
  </si>
  <si>
    <t>Медковец</t>
  </si>
  <si>
    <t>Чипровци</t>
  </si>
  <si>
    <t>Якимово</t>
  </si>
  <si>
    <t>Пазарджик</t>
  </si>
  <si>
    <t>Батак</t>
  </si>
  <si>
    <t>Белово</t>
  </si>
  <si>
    <t>Брацигово</t>
  </si>
  <si>
    <t>Велинград</t>
  </si>
  <si>
    <t>Лесичево</t>
  </si>
  <si>
    <t>Панагюрище</t>
  </si>
  <si>
    <t>Пещера</t>
  </si>
  <si>
    <t>Ракитово</t>
  </si>
  <si>
    <t>Септември</t>
  </si>
  <si>
    <t>Стрелча</t>
  </si>
  <si>
    <t>Перник</t>
  </si>
  <si>
    <t>Брезник</t>
  </si>
  <si>
    <t>Земен</t>
  </si>
  <si>
    <t>Ковачевци</t>
  </si>
  <si>
    <t>Радомир</t>
  </si>
  <si>
    <t>Трън</t>
  </si>
  <si>
    <t>Плевен</t>
  </si>
  <si>
    <t>Белене</t>
  </si>
  <si>
    <t>Гулянци</t>
  </si>
  <si>
    <t>Долна Митрополия</t>
  </si>
  <si>
    <t>Долни Дъбник</t>
  </si>
  <si>
    <t>Искър</t>
  </si>
  <si>
    <t>Кнежа</t>
  </si>
  <si>
    <t>Левски</t>
  </si>
  <si>
    <t>Никопол</t>
  </si>
  <si>
    <t>Пордим</t>
  </si>
  <si>
    <t>Червен Бряг</t>
  </si>
  <si>
    <t>Пловдив</t>
  </si>
  <si>
    <t>Асеновград</t>
  </si>
  <si>
    <t>Брезово</t>
  </si>
  <si>
    <t>Калояново</t>
  </si>
  <si>
    <t>Карлово</t>
  </si>
  <si>
    <t>Кричим</t>
  </si>
  <si>
    <t>Куклен</t>
  </si>
  <si>
    <t>Лъки</t>
  </si>
  <si>
    <t>Марица</t>
  </si>
  <si>
    <t>Перущица</t>
  </si>
  <si>
    <t>Първомай</t>
  </si>
  <si>
    <t>Раковски</t>
  </si>
  <si>
    <t>Родопи</t>
  </si>
  <si>
    <t>Садово</t>
  </si>
  <si>
    <t>Сопот</t>
  </si>
  <si>
    <t xml:space="preserve">Стамболийски </t>
  </si>
  <si>
    <t>Съединение</t>
  </si>
  <si>
    <t>Хисаря</t>
  </si>
  <si>
    <t>Разград</t>
  </si>
  <si>
    <t>Завет</t>
  </si>
  <si>
    <t>Исперих</t>
  </si>
  <si>
    <t>Кубрат</t>
  </si>
  <si>
    <t>Лозница</t>
  </si>
  <si>
    <t>Самуил</t>
  </si>
  <si>
    <t>Цар Калоян</t>
  </si>
  <si>
    <t>Русе</t>
  </si>
  <si>
    <t>Борово</t>
  </si>
  <si>
    <t>Ветово</t>
  </si>
  <si>
    <t>Две Могили</t>
  </si>
  <si>
    <t>Иваново</t>
  </si>
  <si>
    <t>Сливо Поле</t>
  </si>
  <si>
    <t>Ценово</t>
  </si>
  <si>
    <t>Силистра</t>
  </si>
  <si>
    <t>Алфатар</t>
  </si>
  <si>
    <t>Главиница</t>
  </si>
  <si>
    <t>Дулово</t>
  </si>
  <si>
    <t>Кайнарджа</t>
  </si>
  <si>
    <t>Ситово</t>
  </si>
  <si>
    <t>Тутракан</t>
  </si>
  <si>
    <t>Сливен</t>
  </si>
  <si>
    <t>Котел</t>
  </si>
  <si>
    <t>Нова Загора</t>
  </si>
  <si>
    <t>Твърдица</t>
  </si>
  <si>
    <t>Смолян</t>
  </si>
  <si>
    <t>Баните</t>
  </si>
  <si>
    <t>Борино</t>
  </si>
  <si>
    <t>Девин</t>
  </si>
  <si>
    <t>Доспат</t>
  </si>
  <si>
    <t>Златоград</t>
  </si>
  <si>
    <t>Мадан</t>
  </si>
  <si>
    <t>Неделино</t>
  </si>
  <si>
    <t>Рудозем</t>
  </si>
  <si>
    <t>Чепеларе</t>
  </si>
  <si>
    <t>София (столица)</t>
  </si>
  <si>
    <t>София</t>
  </si>
  <si>
    <t>Антон</t>
  </si>
  <si>
    <t>Божурище</t>
  </si>
  <si>
    <t>Ботевград</t>
  </si>
  <si>
    <t>Годеч</t>
  </si>
  <si>
    <t>Горна Малина</t>
  </si>
  <si>
    <t>Долна Баня</t>
  </si>
  <si>
    <t>Драгоман</t>
  </si>
  <si>
    <t>Елин Пелин</t>
  </si>
  <si>
    <t>Етрополе</t>
  </si>
  <si>
    <t>Златица</t>
  </si>
  <si>
    <t xml:space="preserve">Ихтиман </t>
  </si>
  <si>
    <t>Копривщица</t>
  </si>
  <si>
    <t>Костенец</t>
  </si>
  <si>
    <t>Костинброд</t>
  </si>
  <si>
    <t>Мирково</t>
  </si>
  <si>
    <t>Пирдоп</t>
  </si>
  <si>
    <t>Правец</t>
  </si>
  <si>
    <t>Самоков</t>
  </si>
  <si>
    <t>Своге</t>
  </si>
  <si>
    <t>Сливница</t>
  </si>
  <si>
    <t>Чавдар</t>
  </si>
  <si>
    <t>Челопеч</t>
  </si>
  <si>
    <t>Стара Загора</t>
  </si>
  <si>
    <t>Братя Даскалови</t>
  </si>
  <si>
    <t>Гурково</t>
  </si>
  <si>
    <t>Гълъбово</t>
  </si>
  <si>
    <t>Казанлък</t>
  </si>
  <si>
    <t>Мъглиж</t>
  </si>
  <si>
    <t>Николаево</t>
  </si>
  <si>
    <t xml:space="preserve">Опан </t>
  </si>
  <si>
    <t>Павел Баня</t>
  </si>
  <si>
    <t>Раднево</t>
  </si>
  <si>
    <t>Чирпан</t>
  </si>
  <si>
    <t>Търговище</t>
  </si>
  <si>
    <t>Антоново</t>
  </si>
  <si>
    <t>Омуртаг</t>
  </si>
  <si>
    <t>Опака</t>
  </si>
  <si>
    <t>Попово</t>
  </si>
  <si>
    <t>Хасково</t>
  </si>
  <si>
    <t>Димитровград</t>
  </si>
  <si>
    <t>Ивайловград</t>
  </si>
  <si>
    <t>Любимец</t>
  </si>
  <si>
    <t>Маджарово</t>
  </si>
  <si>
    <t>Минерални Бани</t>
  </si>
  <si>
    <t>Свиленград</t>
  </si>
  <si>
    <t>Симеоновград</t>
  </si>
  <si>
    <t>Стамболово</t>
  </si>
  <si>
    <t>Тополовград</t>
  </si>
  <si>
    <t>Харманли</t>
  </si>
  <si>
    <t>Шумен</t>
  </si>
  <si>
    <t>Велики Преслав</t>
  </si>
  <si>
    <t>Венец</t>
  </si>
  <si>
    <t>Връбница</t>
  </si>
  <si>
    <t>Каолиново</t>
  </si>
  <si>
    <t>Каспичан</t>
  </si>
  <si>
    <t>Никола Козлево</t>
  </si>
  <si>
    <t>Нови Пазар</t>
  </si>
  <si>
    <t>Смядово</t>
  </si>
  <si>
    <t>Хитрино</t>
  </si>
  <si>
    <t>Ямбол</t>
  </si>
  <si>
    <t>Болярово</t>
  </si>
  <si>
    <t>Елхово</t>
  </si>
  <si>
    <t>Стралджа</t>
  </si>
  <si>
    <t>Тунджа</t>
  </si>
  <si>
    <t>БЪЛГАРИЯ</t>
  </si>
  <si>
    <t>Средногодишно население (2015)</t>
  </si>
  <si>
    <t>Бобошево</t>
  </si>
  <si>
    <t>Стойност на изплатени суми по договори, към 30.05.2016 (лв.)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</si>
</sst>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2"/>
      <color theme="1"/>
      <name val="Cambria"/>
      <family val="1"/>
      <charset val="204"/>
      <scheme val="maj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749961851863155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2" xfId="0" applyFont="1" applyFill="1" applyBorder="1"/>
    <xf numFmtId="3" fontId="3" fillId="3" borderId="2" xfId="0" applyNumberFormat="1" applyFont="1" applyFill="1" applyBorder="1"/>
    <xf numFmtId="3" fontId="1" fillId="3" borderId="2" xfId="0" applyNumberFormat="1" applyFont="1" applyFill="1" applyBorder="1" applyAlignment="1">
      <alignment horizontal="right"/>
    </xf>
    <xf numFmtId="164" fontId="3" fillId="3" borderId="2" xfId="0" applyNumberFormat="1" applyFont="1" applyFill="1" applyBorder="1"/>
    <xf numFmtId="3" fontId="3" fillId="5" borderId="2" xfId="0" applyNumberFormat="1" applyFont="1" applyFill="1" applyBorder="1"/>
    <xf numFmtId="164" fontId="3" fillId="5" borderId="2" xfId="0" applyNumberFormat="1" applyFont="1" applyFill="1" applyBorder="1"/>
    <xf numFmtId="0" fontId="3" fillId="2" borderId="0" xfId="0" applyFont="1" applyFill="1" applyBorder="1"/>
    <xf numFmtId="0" fontId="0" fillId="2" borderId="3" xfId="0" applyFill="1" applyBorder="1"/>
    <xf numFmtId="3" fontId="0" fillId="0" borderId="2" xfId="0" applyNumberFormat="1" applyFont="1" applyBorder="1"/>
    <xf numFmtId="3" fontId="6" fillId="0" borderId="2" xfId="0" applyNumberFormat="1" applyFont="1" applyFill="1" applyBorder="1" applyAlignment="1">
      <alignment horizontal="right"/>
    </xf>
    <xf numFmtId="164" fontId="0" fillId="0" borderId="2" xfId="0" applyNumberFormat="1" applyFont="1" applyBorder="1"/>
    <xf numFmtId="3" fontId="0" fillId="0" borderId="2" xfId="0" applyNumberFormat="1" applyBorder="1"/>
    <xf numFmtId="164" fontId="0" fillId="0" borderId="2" xfId="0" applyNumberFormat="1" applyBorder="1"/>
    <xf numFmtId="0" fontId="0" fillId="2" borderId="2" xfId="0" applyFill="1" applyBorder="1"/>
    <xf numFmtId="3" fontId="0" fillId="0" borderId="2" xfId="0" applyNumberFormat="1" applyBorder="1" applyAlignment="1">
      <alignment horizontal="right"/>
    </xf>
    <xf numFmtId="3" fontId="0" fillId="2" borderId="2" xfId="0" applyNumberFormat="1" applyFill="1" applyBorder="1"/>
    <xf numFmtId="0" fontId="2" fillId="2" borderId="0" xfId="0" applyFont="1" applyFill="1"/>
    <xf numFmtId="0" fontId="1" fillId="3" borderId="2" xfId="0" applyFont="1" applyFill="1" applyBorder="1"/>
    <xf numFmtId="3" fontId="1" fillId="3" borderId="2" xfId="0" applyNumberFormat="1" applyFont="1" applyFill="1" applyBorder="1"/>
    <xf numFmtId="164" fontId="1" fillId="3" borderId="2" xfId="0" applyNumberFormat="1" applyFont="1" applyFill="1" applyBorder="1"/>
    <xf numFmtId="0" fontId="2" fillId="0" borderId="0" xfId="0" applyFont="1"/>
    <xf numFmtId="0" fontId="0" fillId="2" borderId="0" xfId="0" applyFont="1" applyFill="1" applyBorder="1"/>
    <xf numFmtId="3" fontId="0" fillId="2" borderId="0" xfId="0" applyNumberFormat="1" applyFont="1" applyFill="1" applyBorder="1"/>
    <xf numFmtId="164" fontId="0" fillId="2" borderId="0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Font="1" applyBorder="1"/>
    <xf numFmtId="3" fontId="0" fillId="0" borderId="0" xfId="0" applyNumberFormat="1" applyFont="1" applyBorder="1"/>
    <xf numFmtId="164" fontId="0" fillId="0" borderId="0" xfId="0" applyNumberFormat="1" applyFont="1" applyBorder="1"/>
    <xf numFmtId="3" fontId="0" fillId="6" borderId="2" xfId="0" applyNumberFormat="1" applyFill="1" applyBorder="1"/>
    <xf numFmtId="3" fontId="0" fillId="0" borderId="2" xfId="0" applyNumberFormat="1" applyFill="1" applyBorder="1"/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60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8.85546875" defaultRowHeight="15"/>
  <cols>
    <col min="1" max="1" width="8.85546875" style="1"/>
    <col min="2" max="2" width="31" style="1" customWidth="1"/>
    <col min="3" max="3" width="29" style="31" customWidth="1"/>
    <col min="4" max="4" width="20.28515625" style="32" customWidth="1"/>
    <col min="5" max="5" width="16.140625" style="33" customWidth="1"/>
    <col min="6" max="6" width="28.28515625" customWidth="1"/>
    <col min="7" max="7" width="19.42578125" customWidth="1"/>
    <col min="8" max="8" width="16.140625" style="30" customWidth="1"/>
    <col min="9" max="9" width="28.28515625" customWidth="1"/>
    <col min="10" max="10" width="19.42578125" customWidth="1"/>
    <col min="11" max="11" width="16.140625" style="30" customWidth="1"/>
    <col min="12" max="31" width="8.85546875" style="1"/>
  </cols>
  <sheetData>
    <row r="1" spans="1:31" ht="21">
      <c r="B1" s="4"/>
      <c r="C1" s="36" t="s">
        <v>0</v>
      </c>
      <c r="D1" s="36"/>
      <c r="E1" s="36"/>
      <c r="F1" s="36"/>
      <c r="G1" s="36"/>
      <c r="H1" s="36"/>
      <c r="I1" s="36"/>
      <c r="J1" s="36"/>
      <c r="K1" s="36"/>
    </row>
    <row r="2" spans="1:31" s="5" customFormat="1" ht="66" customHeight="1">
      <c r="A2" s="2"/>
      <c r="B2" s="2"/>
      <c r="C2" s="3" t="s">
        <v>1</v>
      </c>
      <c r="D2" s="4" t="s">
        <v>2</v>
      </c>
      <c r="E2" s="4" t="s">
        <v>3</v>
      </c>
      <c r="F2" s="3" t="s">
        <v>4</v>
      </c>
      <c r="G2" s="4" t="s">
        <v>5</v>
      </c>
      <c r="H2" s="4" t="s">
        <v>3</v>
      </c>
      <c r="I2" s="4" t="s">
        <v>273</v>
      </c>
      <c r="J2" s="4" t="s">
        <v>271</v>
      </c>
      <c r="K2" s="4" t="s">
        <v>3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B3" s="6" t="s">
        <v>6</v>
      </c>
      <c r="C3" s="7">
        <f>SUM(C4:C17)</f>
        <v>127418333</v>
      </c>
      <c r="D3" s="8">
        <v>319135</v>
      </c>
      <c r="E3" s="9">
        <f t="shared" ref="E3:E66" si="0">C3/D3</f>
        <v>399.26154448744262</v>
      </c>
      <c r="F3" s="10">
        <f>SUM(F4:F17)</f>
        <v>157609249.93000001</v>
      </c>
      <c r="G3" s="10">
        <v>316843</v>
      </c>
      <c r="H3" s="11">
        <f>F3/G3</f>
        <v>497.43642728417547</v>
      </c>
      <c r="I3" s="10">
        <f>SUM(I4:I17)</f>
        <v>185528124.18000007</v>
      </c>
      <c r="J3" s="10">
        <f>SUM(J4:J17)</f>
        <v>314204</v>
      </c>
      <c r="K3" s="11">
        <f>I3/J3</f>
        <v>590.47028102761283</v>
      </c>
      <c r="L3" s="12"/>
      <c r="M3" s="12"/>
    </row>
    <row r="4" spans="1:31">
      <c r="B4" s="13" t="s">
        <v>7</v>
      </c>
      <c r="C4" s="14">
        <v>25125938</v>
      </c>
      <c r="D4" s="15">
        <v>12883</v>
      </c>
      <c r="E4" s="16">
        <f t="shared" si="0"/>
        <v>1950.3173173950167</v>
      </c>
      <c r="F4" s="17">
        <v>31725262.539999999</v>
      </c>
      <c r="G4" s="17">
        <v>12819</v>
      </c>
      <c r="H4" s="18">
        <f>F4/G4</f>
        <v>2474.8625118964037</v>
      </c>
      <c r="I4" s="17">
        <v>44651006.520000003</v>
      </c>
      <c r="J4" s="17">
        <v>12802.5</v>
      </c>
      <c r="K4" s="18">
        <f>I4/J4</f>
        <v>3487.6786971294673</v>
      </c>
      <c r="L4" s="12"/>
      <c r="M4" s="12"/>
    </row>
    <row r="5" spans="1:31">
      <c r="B5" s="19" t="s">
        <v>8</v>
      </c>
      <c r="C5" s="14">
        <v>1440964</v>
      </c>
      <c r="D5" s="15">
        <v>9798</v>
      </c>
      <c r="E5" s="16">
        <f t="shared" si="0"/>
        <v>147.06715656256378</v>
      </c>
      <c r="F5" s="17">
        <v>1917025.07</v>
      </c>
      <c r="G5" s="17">
        <v>9734</v>
      </c>
      <c r="H5" s="18">
        <f t="shared" ref="H5:H68" si="1">F5/G5</f>
        <v>196.94114136018081</v>
      </c>
      <c r="I5" s="17">
        <v>1890853.54</v>
      </c>
      <c r="J5" s="17">
        <v>9661.5</v>
      </c>
      <c r="K5" s="18">
        <f t="shared" ref="K5:K49" si="2">I5/J5</f>
        <v>195.71014231744553</v>
      </c>
      <c r="L5" s="12"/>
      <c r="M5" s="12"/>
    </row>
    <row r="6" spans="1:31">
      <c r="B6" s="19" t="s">
        <v>6</v>
      </c>
      <c r="C6" s="14">
        <v>34451066</v>
      </c>
      <c r="D6" s="15">
        <v>76951</v>
      </c>
      <c r="E6" s="16">
        <f t="shared" si="0"/>
        <v>447.70134241270421</v>
      </c>
      <c r="F6" s="17">
        <v>43601483.939999998</v>
      </c>
      <c r="G6" s="17">
        <v>76740</v>
      </c>
      <c r="H6" s="18">
        <f t="shared" si="1"/>
        <v>568.17153948397186</v>
      </c>
      <c r="I6" s="17">
        <v>43089013.969999999</v>
      </c>
      <c r="J6" s="17">
        <v>76283.5</v>
      </c>
      <c r="K6" s="18">
        <f t="shared" si="2"/>
        <v>564.85365734398658</v>
      </c>
      <c r="L6" s="12"/>
      <c r="M6" s="12"/>
    </row>
    <row r="7" spans="1:31">
      <c r="B7" s="19" t="s">
        <v>9</v>
      </c>
      <c r="C7" s="14">
        <v>22333681</v>
      </c>
      <c r="D7" s="15">
        <v>30845</v>
      </c>
      <c r="E7" s="16">
        <f t="shared" si="0"/>
        <v>724.06163073431674</v>
      </c>
      <c r="F7" s="17">
        <v>24922102.77</v>
      </c>
      <c r="G7" s="17">
        <v>30677</v>
      </c>
      <c r="H7" s="18">
        <f t="shared" si="1"/>
        <v>812.40351957492578</v>
      </c>
      <c r="I7" s="17">
        <v>30102034.600000001</v>
      </c>
      <c r="J7" s="17">
        <v>30446.5</v>
      </c>
      <c r="K7" s="18">
        <f t="shared" si="2"/>
        <v>988.6862069531802</v>
      </c>
      <c r="L7" s="12"/>
      <c r="M7" s="12"/>
    </row>
    <row r="8" spans="1:31">
      <c r="B8" s="19" t="s">
        <v>10</v>
      </c>
      <c r="C8" s="14">
        <v>1905117</v>
      </c>
      <c r="D8" s="15">
        <v>14878</v>
      </c>
      <c r="E8" s="16">
        <f t="shared" si="0"/>
        <v>128.04926737464714</v>
      </c>
      <c r="F8" s="17">
        <v>2518806.75</v>
      </c>
      <c r="G8" s="17">
        <v>14849</v>
      </c>
      <c r="H8" s="18">
        <f t="shared" si="1"/>
        <v>169.62803892518014</v>
      </c>
      <c r="I8" s="17">
        <v>2463777.91</v>
      </c>
      <c r="J8" s="17">
        <v>14891</v>
      </c>
      <c r="K8" s="18">
        <f t="shared" si="2"/>
        <v>165.45416090255861</v>
      </c>
      <c r="L8" s="12"/>
      <c r="M8" s="12"/>
    </row>
    <row r="9" spans="1:31">
      <c r="B9" s="19" t="s">
        <v>11</v>
      </c>
      <c r="C9" s="14">
        <v>1141508</v>
      </c>
      <c r="D9" s="15">
        <v>5570</v>
      </c>
      <c r="E9" s="16">
        <f t="shared" si="0"/>
        <v>204.93859964093357</v>
      </c>
      <c r="F9" s="17">
        <v>1241210.53</v>
      </c>
      <c r="G9" s="17">
        <v>5481</v>
      </c>
      <c r="H9" s="18">
        <f t="shared" si="1"/>
        <v>226.45694763729247</v>
      </c>
      <c r="I9" s="17">
        <v>1255116.45</v>
      </c>
      <c r="J9" s="17">
        <v>5488</v>
      </c>
      <c r="K9" s="18">
        <f t="shared" si="2"/>
        <v>228.70197704081633</v>
      </c>
      <c r="L9" s="12"/>
      <c r="M9" s="12"/>
    </row>
    <row r="10" spans="1:31">
      <c r="B10" s="19" t="s">
        <v>12</v>
      </c>
      <c r="C10" s="14">
        <v>8267421</v>
      </c>
      <c r="D10" s="15">
        <v>53220</v>
      </c>
      <c r="E10" s="16">
        <f t="shared" si="0"/>
        <v>155.34425028184893</v>
      </c>
      <c r="F10" s="17">
        <v>13963143.35</v>
      </c>
      <c r="G10" s="17">
        <v>52668</v>
      </c>
      <c r="H10" s="18">
        <f t="shared" si="1"/>
        <v>265.11626319586844</v>
      </c>
      <c r="I10" s="17">
        <v>16016764</v>
      </c>
      <c r="J10" s="17">
        <v>51922.5</v>
      </c>
      <c r="K10" s="18">
        <f t="shared" si="2"/>
        <v>308.47443786412441</v>
      </c>
      <c r="L10" s="12"/>
      <c r="M10" s="12"/>
    </row>
    <row r="11" spans="1:31">
      <c r="B11" s="19" t="s">
        <v>13</v>
      </c>
      <c r="C11" s="14">
        <v>8694290</v>
      </c>
      <c r="D11" s="15">
        <v>20293</v>
      </c>
      <c r="E11" s="16">
        <f t="shared" si="0"/>
        <v>428.4378849849702</v>
      </c>
      <c r="F11" s="17">
        <v>11243402.57</v>
      </c>
      <c r="G11" s="17">
        <v>20144</v>
      </c>
      <c r="H11" s="18">
        <f t="shared" si="1"/>
        <v>558.1514381453535</v>
      </c>
      <c r="I11" s="17">
        <v>15403876.02</v>
      </c>
      <c r="J11" s="17">
        <v>19955.5</v>
      </c>
      <c r="K11" s="18">
        <f t="shared" si="2"/>
        <v>771.91130365062259</v>
      </c>
      <c r="L11" s="12"/>
      <c r="M11" s="12"/>
    </row>
    <row r="12" spans="1:31">
      <c r="B12" s="19" t="s">
        <v>14</v>
      </c>
      <c r="C12" s="14">
        <v>12990139</v>
      </c>
      <c r="D12" s="15">
        <v>39715</v>
      </c>
      <c r="E12" s="16">
        <f t="shared" si="0"/>
        <v>327.08394813042929</v>
      </c>
      <c r="F12" s="17">
        <v>14232000.609999999</v>
      </c>
      <c r="G12" s="17">
        <v>39304</v>
      </c>
      <c r="H12" s="18">
        <f t="shared" si="1"/>
        <v>362.10056508243434</v>
      </c>
      <c r="I12" s="17">
        <v>18311945.190000001</v>
      </c>
      <c r="J12" s="17">
        <v>38854</v>
      </c>
      <c r="K12" s="18">
        <f t="shared" si="2"/>
        <v>471.30141529829621</v>
      </c>
      <c r="L12" s="12"/>
      <c r="M12" s="12"/>
    </row>
    <row r="13" spans="1:31">
      <c r="B13" s="19" t="s">
        <v>15</v>
      </c>
      <c r="C13" s="14">
        <v>1429084</v>
      </c>
      <c r="D13" s="15">
        <v>15054</v>
      </c>
      <c r="E13" s="16">
        <f t="shared" si="0"/>
        <v>94.930516806164476</v>
      </c>
      <c r="F13" s="17">
        <v>1691916.58</v>
      </c>
      <c r="G13" s="17">
        <v>14899</v>
      </c>
      <c r="H13" s="18">
        <f t="shared" si="1"/>
        <v>113.55906973622392</v>
      </c>
      <c r="I13" s="17">
        <v>1679463.02</v>
      </c>
      <c r="J13" s="17">
        <v>14755</v>
      </c>
      <c r="K13" s="18">
        <f t="shared" si="2"/>
        <v>113.82331548627585</v>
      </c>
      <c r="L13" s="12"/>
      <c r="M13" s="12"/>
    </row>
    <row r="14" spans="1:31">
      <c r="B14" s="19" t="s">
        <v>16</v>
      </c>
      <c r="C14" s="14">
        <v>5017910</v>
      </c>
      <c r="D14" s="15">
        <v>14043</v>
      </c>
      <c r="E14" s="16">
        <f t="shared" si="0"/>
        <v>357.32464573096917</v>
      </c>
      <c r="F14" s="17">
        <v>5307118.41</v>
      </c>
      <c r="G14" s="17">
        <v>13937</v>
      </c>
      <c r="H14" s="18">
        <f t="shared" si="1"/>
        <v>380.79345698500396</v>
      </c>
      <c r="I14" s="17">
        <v>5594827.5199999996</v>
      </c>
      <c r="J14" s="17">
        <v>13853</v>
      </c>
      <c r="K14" s="18">
        <f t="shared" si="2"/>
        <v>403.87118458095716</v>
      </c>
      <c r="L14" s="12"/>
      <c r="M14" s="12"/>
    </row>
    <row r="15" spans="1:31">
      <c r="B15" s="19" t="s">
        <v>17</v>
      </c>
      <c r="C15" s="14">
        <v>1566705</v>
      </c>
      <c r="D15" s="15">
        <v>5560</v>
      </c>
      <c r="E15" s="16">
        <f t="shared" si="0"/>
        <v>281.7814748201439</v>
      </c>
      <c r="F15" s="17">
        <v>1648558.26</v>
      </c>
      <c r="G15" s="17">
        <v>5473</v>
      </c>
      <c r="H15" s="18">
        <f t="shared" si="1"/>
        <v>301.21656495523479</v>
      </c>
      <c r="I15" s="17">
        <v>1675487.24</v>
      </c>
      <c r="J15" s="17">
        <v>5429</v>
      </c>
      <c r="K15" s="18">
        <f t="shared" si="2"/>
        <v>308.61802173512615</v>
      </c>
    </row>
    <row r="16" spans="1:31">
      <c r="B16" s="19" t="s">
        <v>18</v>
      </c>
      <c r="C16" s="14">
        <v>727557</v>
      </c>
      <c r="D16" s="15">
        <v>9787</v>
      </c>
      <c r="E16" s="16">
        <f t="shared" si="0"/>
        <v>74.339123326862165</v>
      </c>
      <c r="F16" s="17">
        <v>925341.9</v>
      </c>
      <c r="G16" s="17">
        <v>9677</v>
      </c>
      <c r="H16" s="18">
        <f t="shared" si="1"/>
        <v>95.622806654955056</v>
      </c>
      <c r="I16" s="17">
        <v>812527.55</v>
      </c>
      <c r="J16" s="17">
        <v>9557</v>
      </c>
      <c r="K16" s="18">
        <f t="shared" si="2"/>
        <v>85.019101182379416</v>
      </c>
    </row>
    <row r="17" spans="2:11">
      <c r="B17" s="19" t="s">
        <v>19</v>
      </c>
      <c r="C17" s="14">
        <v>2326953</v>
      </c>
      <c r="D17" s="15">
        <v>10538</v>
      </c>
      <c r="E17" s="16">
        <f t="shared" si="0"/>
        <v>220.81542987284115</v>
      </c>
      <c r="F17" s="17">
        <v>2671876.65</v>
      </c>
      <c r="G17" s="17">
        <v>10441</v>
      </c>
      <c r="H17" s="18">
        <f t="shared" si="1"/>
        <v>255.90237046259935</v>
      </c>
      <c r="I17" s="17">
        <v>2581430.65</v>
      </c>
      <c r="J17" s="17">
        <v>10305</v>
      </c>
      <c r="K17" s="18">
        <f t="shared" si="2"/>
        <v>250.5027316836487</v>
      </c>
    </row>
    <row r="18" spans="2:11">
      <c r="B18" s="6" t="s">
        <v>20</v>
      </c>
      <c r="C18" s="7">
        <f>SUM(C19:C31)</f>
        <v>346115345.81</v>
      </c>
      <c r="D18" s="8">
        <v>414320</v>
      </c>
      <c r="E18" s="9">
        <f t="shared" si="0"/>
        <v>835.38169967657848</v>
      </c>
      <c r="F18" s="10">
        <f>SUM(F19:F31)</f>
        <v>477280840.60000002</v>
      </c>
      <c r="G18" s="10">
        <v>414335</v>
      </c>
      <c r="H18" s="11">
        <f t="shared" si="1"/>
        <v>1151.9201626703032</v>
      </c>
      <c r="I18" s="10">
        <f>SUM(I19:I31)</f>
        <v>585266081.98000002</v>
      </c>
      <c r="J18" s="10">
        <f>SUM(J19:J31)</f>
        <v>414034</v>
      </c>
      <c r="K18" s="11">
        <f t="shared" si="2"/>
        <v>1413.5700980595798</v>
      </c>
    </row>
    <row r="19" spans="2:11">
      <c r="B19" s="13" t="s">
        <v>21</v>
      </c>
      <c r="C19" s="14">
        <v>2479874.81</v>
      </c>
      <c r="D19" s="15">
        <v>28510</v>
      </c>
      <c r="E19" s="16">
        <f t="shared" si="0"/>
        <v>86.982631006664334</v>
      </c>
      <c r="F19" s="17">
        <v>3148663.48</v>
      </c>
      <c r="G19" s="17">
        <v>28383</v>
      </c>
      <c r="H19" s="18">
        <f t="shared" si="1"/>
        <v>110.93483705034704</v>
      </c>
      <c r="I19" s="17">
        <v>3204559.99</v>
      </c>
      <c r="J19" s="17">
        <v>28273</v>
      </c>
      <c r="K19" s="18">
        <f t="shared" si="2"/>
        <v>113.34347221730981</v>
      </c>
    </row>
    <row r="20" spans="2:11">
      <c r="B20" s="19" t="s">
        <v>20</v>
      </c>
      <c r="C20" s="14">
        <v>172631463</v>
      </c>
      <c r="D20" s="15">
        <v>211649</v>
      </c>
      <c r="E20" s="16">
        <f t="shared" si="0"/>
        <v>815.64979281735327</v>
      </c>
      <c r="F20" s="17">
        <v>253533773.53</v>
      </c>
      <c r="G20" s="17">
        <v>211399</v>
      </c>
      <c r="H20" s="18">
        <f t="shared" si="1"/>
        <v>1199.3139680414761</v>
      </c>
      <c r="I20" s="17">
        <v>301817026.31</v>
      </c>
      <c r="J20" s="17">
        <v>210323</v>
      </c>
      <c r="K20" s="18">
        <f t="shared" si="2"/>
        <v>1435.0167423914645</v>
      </c>
    </row>
    <row r="21" spans="2:11">
      <c r="B21" s="19" t="s">
        <v>22</v>
      </c>
      <c r="C21" s="14">
        <v>3261845</v>
      </c>
      <c r="D21" s="15">
        <v>10235</v>
      </c>
      <c r="E21" s="16">
        <f t="shared" si="0"/>
        <v>318.69516365412801</v>
      </c>
      <c r="F21" s="17">
        <v>4546808.8</v>
      </c>
      <c r="G21" s="17">
        <v>10175</v>
      </c>
      <c r="H21" s="18">
        <f t="shared" si="1"/>
        <v>446.86081572481572</v>
      </c>
      <c r="I21" s="17">
        <v>4501861.76</v>
      </c>
      <c r="J21" s="17">
        <v>10152</v>
      </c>
      <c r="K21" s="18">
        <f t="shared" si="2"/>
        <v>443.44579984239556</v>
      </c>
    </row>
    <row r="22" spans="2:11">
      <c r="B22" s="19" t="s">
        <v>23</v>
      </c>
      <c r="C22" s="14">
        <v>13125923</v>
      </c>
      <c r="D22" s="15">
        <v>24671</v>
      </c>
      <c r="E22" s="16">
        <f t="shared" si="0"/>
        <v>532.03854728223416</v>
      </c>
      <c r="F22" s="17">
        <v>15543575.01</v>
      </c>
      <c r="G22" s="17">
        <v>24364</v>
      </c>
      <c r="H22" s="18">
        <f t="shared" si="1"/>
        <v>637.97303439500899</v>
      </c>
      <c r="I22" s="17">
        <v>16415592.77</v>
      </c>
      <c r="J22" s="17">
        <v>24165</v>
      </c>
      <c r="K22" s="18">
        <f t="shared" si="2"/>
        <v>679.31275687978484</v>
      </c>
    </row>
    <row r="23" spans="2:11">
      <c r="B23" s="19" t="s">
        <v>24</v>
      </c>
      <c r="C23" s="14">
        <v>2931746</v>
      </c>
      <c r="D23" s="15">
        <v>3735</v>
      </c>
      <c r="E23" s="16">
        <f t="shared" si="0"/>
        <v>784.93868808567606</v>
      </c>
      <c r="F23" s="17">
        <v>5394426.54</v>
      </c>
      <c r="G23" s="17">
        <v>3660</v>
      </c>
      <c r="H23" s="18">
        <f t="shared" si="1"/>
        <v>1473.8870327868854</v>
      </c>
      <c r="I23" s="17">
        <v>8243735.8700000001</v>
      </c>
      <c r="J23" s="17">
        <v>3603.5</v>
      </c>
      <c r="K23" s="18">
        <f t="shared" si="2"/>
        <v>2287.7024753711671</v>
      </c>
    </row>
    <row r="24" spans="2:11">
      <c r="B24" s="19" t="s">
        <v>25</v>
      </c>
      <c r="C24" s="14">
        <v>39081542</v>
      </c>
      <c r="D24" s="15">
        <v>24058</v>
      </c>
      <c r="E24" s="16">
        <f t="shared" si="0"/>
        <v>1624.4717765400283</v>
      </c>
      <c r="F24" s="17">
        <v>52286191.93</v>
      </c>
      <c r="G24" s="17">
        <v>25105</v>
      </c>
      <c r="H24" s="18">
        <f t="shared" si="1"/>
        <v>2082.7003357896833</v>
      </c>
      <c r="I24" s="17">
        <v>57098364.979999997</v>
      </c>
      <c r="J24" s="17">
        <v>26324.5</v>
      </c>
      <c r="K24" s="18">
        <f t="shared" si="2"/>
        <v>2169.0199236452731</v>
      </c>
    </row>
    <row r="25" spans="2:11">
      <c r="B25" s="19" t="s">
        <v>26</v>
      </c>
      <c r="C25" s="14">
        <v>27467560</v>
      </c>
      <c r="D25" s="15">
        <v>27575</v>
      </c>
      <c r="E25" s="16">
        <f t="shared" si="0"/>
        <v>996.10371713508619</v>
      </c>
      <c r="F25" s="17">
        <v>39056100.640000001</v>
      </c>
      <c r="G25" s="17">
        <v>27617</v>
      </c>
      <c r="H25" s="18">
        <f t="shared" si="1"/>
        <v>1414.2050418220661</v>
      </c>
      <c r="I25" s="17">
        <v>79678733.489999995</v>
      </c>
      <c r="J25" s="17">
        <v>27548</v>
      </c>
      <c r="K25" s="18">
        <f t="shared" si="2"/>
        <v>2892.3600076230578</v>
      </c>
    </row>
    <row r="26" spans="2:11">
      <c r="B26" s="19" t="s">
        <v>27</v>
      </c>
      <c r="C26" s="14">
        <v>17232814</v>
      </c>
      <c r="D26" s="15">
        <v>6041</v>
      </c>
      <c r="E26" s="16">
        <f t="shared" si="0"/>
        <v>2852.6426088395961</v>
      </c>
      <c r="F26" s="17">
        <v>17351789.489999998</v>
      </c>
      <c r="G26" s="17">
        <v>6054</v>
      </c>
      <c r="H26" s="18">
        <f t="shared" si="1"/>
        <v>2866.1693904856293</v>
      </c>
      <c r="I26" s="17">
        <v>15707288.24</v>
      </c>
      <c r="J26" s="17">
        <v>6194.5</v>
      </c>
      <c r="K26" s="18">
        <f t="shared" si="2"/>
        <v>2535.6829832916296</v>
      </c>
    </row>
    <row r="27" spans="2:11">
      <c r="B27" s="19" t="s">
        <v>28</v>
      </c>
      <c r="C27" s="14">
        <v>28587974</v>
      </c>
      <c r="D27" s="15">
        <v>28704</v>
      </c>
      <c r="E27" s="16">
        <f t="shared" si="0"/>
        <v>995.95784559643255</v>
      </c>
      <c r="F27" s="17">
        <v>28673480.469999999</v>
      </c>
      <c r="G27" s="17">
        <v>28566</v>
      </c>
      <c r="H27" s="18">
        <f t="shared" si="1"/>
        <v>1003.7625313309528</v>
      </c>
      <c r="I27" s="17">
        <v>24341190.449999999</v>
      </c>
      <c r="J27" s="17">
        <v>28440.5</v>
      </c>
      <c r="K27" s="18">
        <f t="shared" si="2"/>
        <v>855.8636609764244</v>
      </c>
    </row>
    <row r="28" spans="2:11">
      <c r="B28" s="19" t="s">
        <v>29</v>
      </c>
      <c r="C28" s="14">
        <v>31085995</v>
      </c>
      <c r="D28" s="15">
        <v>12619</v>
      </c>
      <c r="E28" s="16">
        <f t="shared" si="0"/>
        <v>2463.4277676519532</v>
      </c>
      <c r="F28" s="17">
        <v>45614434.640000001</v>
      </c>
      <c r="G28" s="17">
        <v>12656</v>
      </c>
      <c r="H28" s="18">
        <f t="shared" si="1"/>
        <v>3604.1746713021494</v>
      </c>
      <c r="I28" s="17">
        <v>60814104.380000003</v>
      </c>
      <c r="J28" s="17">
        <v>12741</v>
      </c>
      <c r="K28" s="18">
        <f t="shared" si="2"/>
        <v>4773.1029259869711</v>
      </c>
    </row>
    <row r="29" spans="2:11">
      <c r="B29" s="19" t="s">
        <v>30</v>
      </c>
      <c r="C29" s="14">
        <v>7106580</v>
      </c>
      <c r="D29" s="15">
        <v>14913</v>
      </c>
      <c r="E29" s="16">
        <f t="shared" si="0"/>
        <v>476.53590826795414</v>
      </c>
      <c r="F29" s="17">
        <v>10021540.369999999</v>
      </c>
      <c r="G29" s="17">
        <v>14840</v>
      </c>
      <c r="H29" s="18">
        <f t="shared" si="1"/>
        <v>675.30595485175195</v>
      </c>
      <c r="I29" s="17">
        <v>11377286</v>
      </c>
      <c r="J29" s="17">
        <v>14890.5</v>
      </c>
      <c r="K29" s="18">
        <f t="shared" si="2"/>
        <v>764.06339612504621</v>
      </c>
    </row>
    <row r="30" spans="2:11">
      <c r="B30" s="19" t="s">
        <v>31</v>
      </c>
      <c r="C30" s="14">
        <v>794307</v>
      </c>
      <c r="D30" s="15">
        <v>12176</v>
      </c>
      <c r="E30" s="16">
        <f t="shared" si="0"/>
        <v>65.235463206307486</v>
      </c>
      <c r="F30" s="17">
        <v>1334509.1599999999</v>
      </c>
      <c r="G30" s="17">
        <v>12072</v>
      </c>
      <c r="H30" s="18">
        <f t="shared" si="1"/>
        <v>110.54582173624917</v>
      </c>
      <c r="I30" s="17">
        <v>1168392.3400000001</v>
      </c>
      <c r="J30" s="17">
        <v>11973</v>
      </c>
      <c r="K30" s="18">
        <f t="shared" si="2"/>
        <v>97.585595924162703</v>
      </c>
    </row>
    <row r="31" spans="2:11">
      <c r="B31" s="19" t="s">
        <v>32</v>
      </c>
      <c r="C31" s="14">
        <v>327722</v>
      </c>
      <c r="D31" s="15">
        <v>9434</v>
      </c>
      <c r="E31" s="16">
        <f t="shared" si="0"/>
        <v>34.738393046427817</v>
      </c>
      <c r="F31" s="17">
        <v>775546.54</v>
      </c>
      <c r="G31" s="17">
        <v>9444</v>
      </c>
      <c r="H31" s="18">
        <f t="shared" si="1"/>
        <v>82.120556967386705</v>
      </c>
      <c r="I31" s="17">
        <v>897945.4</v>
      </c>
      <c r="J31" s="17">
        <v>9405.5</v>
      </c>
      <c r="K31" s="18">
        <f t="shared" si="2"/>
        <v>95.470246132582005</v>
      </c>
    </row>
    <row r="32" spans="2:11">
      <c r="B32" s="6" t="s">
        <v>33</v>
      </c>
      <c r="C32" s="7">
        <f>SUM(C33:C44)</f>
        <v>169134603.06999999</v>
      </c>
      <c r="D32" s="8">
        <v>473745</v>
      </c>
      <c r="E32" s="9">
        <f t="shared" si="0"/>
        <v>357.01612274535876</v>
      </c>
      <c r="F32" s="10">
        <f>SUM(F33:F44)</f>
        <v>233104591.75</v>
      </c>
      <c r="G32" s="10">
        <v>473940</v>
      </c>
      <c r="H32" s="11">
        <f t="shared" si="1"/>
        <v>491.84409788158837</v>
      </c>
      <c r="I32" s="10">
        <f>SUM(I33:I44)</f>
        <v>287550800.96000004</v>
      </c>
      <c r="J32" s="10">
        <f>SUM(J33:J44)</f>
        <v>473365</v>
      </c>
      <c r="K32" s="11">
        <f t="shared" si="2"/>
        <v>607.46105216904516</v>
      </c>
    </row>
    <row r="33" spans="2:11">
      <c r="B33" s="13" t="s">
        <v>34</v>
      </c>
      <c r="C33" s="14">
        <v>4456511.4800000004</v>
      </c>
      <c r="D33" s="15">
        <v>8631</v>
      </c>
      <c r="E33" s="16">
        <f t="shared" si="0"/>
        <v>516.33779168114938</v>
      </c>
      <c r="F33" s="17">
        <v>5700737.6399999997</v>
      </c>
      <c r="G33" s="17">
        <v>8890</v>
      </c>
      <c r="H33" s="18">
        <f t="shared" si="1"/>
        <v>641.25282789651294</v>
      </c>
      <c r="I33" s="17">
        <v>5088067.6399999997</v>
      </c>
      <c r="J33" s="17">
        <v>9378</v>
      </c>
      <c r="K33" s="18">
        <f t="shared" si="2"/>
        <v>542.55359778204308</v>
      </c>
    </row>
    <row r="34" spans="2:11">
      <c r="B34" s="19" t="s">
        <v>35</v>
      </c>
      <c r="C34" s="14">
        <v>17255923.59</v>
      </c>
      <c r="D34" s="15">
        <v>20529</v>
      </c>
      <c r="E34" s="16">
        <f t="shared" si="0"/>
        <v>840.56328072482825</v>
      </c>
      <c r="F34" s="17">
        <v>31903810.719999999</v>
      </c>
      <c r="G34" s="17">
        <v>20615</v>
      </c>
      <c r="H34" s="18">
        <f t="shared" si="1"/>
        <v>1547.6017812272617</v>
      </c>
      <c r="I34" s="17">
        <v>41213700.609999999</v>
      </c>
      <c r="J34" s="17">
        <v>20773.5</v>
      </c>
      <c r="K34" s="18">
        <f t="shared" si="2"/>
        <v>1983.9555496185044</v>
      </c>
    </row>
    <row r="35" spans="2:11">
      <c r="B35" s="19" t="s">
        <v>36</v>
      </c>
      <c r="C35" s="14">
        <v>22462755</v>
      </c>
      <c r="D35" s="15">
        <v>10898</v>
      </c>
      <c r="E35" s="16">
        <f t="shared" si="0"/>
        <v>2061.1814094329234</v>
      </c>
      <c r="F35" s="17">
        <v>22985543.059999999</v>
      </c>
      <c r="G35" s="17">
        <v>10802</v>
      </c>
      <c r="H35" s="18">
        <f t="shared" si="1"/>
        <v>2127.8969690797999</v>
      </c>
      <c r="I35" s="17">
        <v>20678838.77</v>
      </c>
      <c r="J35" s="17">
        <v>10710</v>
      </c>
      <c r="K35" s="18">
        <f t="shared" si="2"/>
        <v>1930.7972707749766</v>
      </c>
    </row>
    <row r="36" spans="2:11">
      <c r="B36" s="19" t="s">
        <v>37</v>
      </c>
      <c r="C36" s="14">
        <v>7071125</v>
      </c>
      <c r="D36" s="15">
        <v>3241</v>
      </c>
      <c r="E36" s="16">
        <f t="shared" si="0"/>
        <v>2181.7726010490587</v>
      </c>
      <c r="F36" s="17">
        <v>12407844.59</v>
      </c>
      <c r="G36" s="17">
        <v>3281</v>
      </c>
      <c r="H36" s="18">
        <f t="shared" si="1"/>
        <v>3781.7264827796403</v>
      </c>
      <c r="I36" s="34">
        <v>14540332</v>
      </c>
      <c r="J36" s="17">
        <v>3311.5</v>
      </c>
      <c r="K36" s="18">
        <f t="shared" si="2"/>
        <v>4390.8597312396196</v>
      </c>
    </row>
    <row r="37" spans="2:11">
      <c r="B37" s="19" t="s">
        <v>33</v>
      </c>
      <c r="C37" s="14">
        <v>80815115</v>
      </c>
      <c r="D37" s="15">
        <v>344132</v>
      </c>
      <c r="E37" s="16">
        <f t="shared" si="0"/>
        <v>234.83754780142505</v>
      </c>
      <c r="F37" s="17">
        <v>118453336.47</v>
      </c>
      <c r="G37" s="17">
        <v>344719</v>
      </c>
      <c r="H37" s="18">
        <f t="shared" si="1"/>
        <v>343.62288260873351</v>
      </c>
      <c r="I37" s="17">
        <v>166169500.15000001</v>
      </c>
      <c r="J37" s="17">
        <v>344038</v>
      </c>
      <c r="K37" s="18">
        <f t="shared" si="2"/>
        <v>482.99751815206463</v>
      </c>
    </row>
    <row r="38" spans="2:11">
      <c r="B38" s="19" t="s">
        <v>38</v>
      </c>
      <c r="C38" s="14">
        <v>430773</v>
      </c>
      <c r="D38" s="15">
        <v>5174</v>
      </c>
      <c r="E38" s="16">
        <f t="shared" si="0"/>
        <v>83.257247777348283</v>
      </c>
      <c r="F38" s="17">
        <v>1026139.51</v>
      </c>
      <c r="G38" s="17">
        <v>5096</v>
      </c>
      <c r="H38" s="18">
        <f t="shared" si="1"/>
        <v>201.36175627943484</v>
      </c>
      <c r="I38" s="17">
        <v>999753.52</v>
      </c>
      <c r="J38" s="17">
        <v>5062</v>
      </c>
      <c r="K38" s="18">
        <f t="shared" si="2"/>
        <v>197.50168312919794</v>
      </c>
    </row>
    <row r="39" spans="2:11">
      <c r="B39" s="19" t="s">
        <v>39</v>
      </c>
      <c r="C39" s="14">
        <v>8415007</v>
      </c>
      <c r="D39" s="15">
        <v>9811</v>
      </c>
      <c r="E39" s="16">
        <f t="shared" si="0"/>
        <v>857.71144633574556</v>
      </c>
      <c r="F39" s="17">
        <v>8682006.5</v>
      </c>
      <c r="G39" s="17">
        <v>9688</v>
      </c>
      <c r="H39" s="18">
        <f t="shared" si="1"/>
        <v>896.16086911643265</v>
      </c>
      <c r="I39" s="17">
        <v>7384715.5499999998</v>
      </c>
      <c r="J39" s="17">
        <v>9681.5</v>
      </c>
      <c r="K39" s="18">
        <f t="shared" si="2"/>
        <v>762.76564065485718</v>
      </c>
    </row>
    <row r="40" spans="2:11">
      <c r="B40" s="19" t="s">
        <v>40</v>
      </c>
      <c r="C40" s="14">
        <v>1286562</v>
      </c>
      <c r="D40" s="15">
        <v>8722</v>
      </c>
      <c r="E40" s="16">
        <f t="shared" si="0"/>
        <v>147.50768172437515</v>
      </c>
      <c r="F40" s="17">
        <v>2326240.62</v>
      </c>
      <c r="G40" s="17">
        <v>8693</v>
      </c>
      <c r="H40" s="18">
        <f t="shared" si="1"/>
        <v>267.59928908317039</v>
      </c>
      <c r="I40" s="17">
        <v>3814270.59</v>
      </c>
      <c r="J40" s="17">
        <v>8711</v>
      </c>
      <c r="K40" s="18">
        <f t="shared" si="2"/>
        <v>437.86828033520834</v>
      </c>
    </row>
    <row r="41" spans="2:11">
      <c r="B41" s="19" t="s">
        <v>41</v>
      </c>
      <c r="C41" s="14">
        <v>2814962</v>
      </c>
      <c r="D41" s="15">
        <v>19157</v>
      </c>
      <c r="E41" s="16">
        <f t="shared" si="0"/>
        <v>146.94169233178474</v>
      </c>
      <c r="F41" s="17">
        <v>3364550.58</v>
      </c>
      <c r="G41" s="17">
        <v>19102</v>
      </c>
      <c r="H41" s="18">
        <f t="shared" si="1"/>
        <v>176.13603706418178</v>
      </c>
      <c r="I41" s="17">
        <v>3446072.84</v>
      </c>
      <c r="J41" s="17">
        <v>18994.5</v>
      </c>
      <c r="K41" s="18">
        <f t="shared" si="2"/>
        <v>181.42477243412566</v>
      </c>
    </row>
    <row r="42" spans="2:11">
      <c r="B42" s="19" t="s">
        <v>42</v>
      </c>
      <c r="C42" s="14">
        <v>1100702</v>
      </c>
      <c r="D42" s="15">
        <v>14021</v>
      </c>
      <c r="E42" s="16">
        <f t="shared" si="0"/>
        <v>78.503815705013906</v>
      </c>
      <c r="F42" s="17">
        <v>1489497.26</v>
      </c>
      <c r="G42" s="17">
        <v>13859</v>
      </c>
      <c r="H42" s="18">
        <f t="shared" si="1"/>
        <v>107.47508911176853</v>
      </c>
      <c r="I42" s="17">
        <v>1511733.37</v>
      </c>
      <c r="J42" s="17">
        <v>13741.5</v>
      </c>
      <c r="K42" s="18">
        <f t="shared" si="2"/>
        <v>110.012252665284</v>
      </c>
    </row>
    <row r="43" spans="2:11">
      <c r="B43" s="19" t="s">
        <v>43</v>
      </c>
      <c r="C43" s="14">
        <v>19779218</v>
      </c>
      <c r="D43" s="15">
        <v>22201</v>
      </c>
      <c r="E43" s="16">
        <f t="shared" si="0"/>
        <v>890.91563443088148</v>
      </c>
      <c r="F43" s="17">
        <v>21388634.91</v>
      </c>
      <c r="G43" s="17">
        <v>21878</v>
      </c>
      <c r="H43" s="18">
        <f t="shared" si="1"/>
        <v>977.6320920559466</v>
      </c>
      <c r="I43" s="17">
        <v>19461885.420000002</v>
      </c>
      <c r="J43" s="17">
        <v>21550.5</v>
      </c>
      <c r="K43" s="18">
        <f t="shared" si="2"/>
        <v>903.08277858982399</v>
      </c>
    </row>
    <row r="44" spans="2:11">
      <c r="B44" s="19" t="s">
        <v>44</v>
      </c>
      <c r="C44" s="14">
        <v>3245949</v>
      </c>
      <c r="D44" s="15">
        <v>7228</v>
      </c>
      <c r="E44" s="16">
        <f t="shared" si="0"/>
        <v>449.07982844493637</v>
      </c>
      <c r="F44" s="17">
        <v>3376249.89</v>
      </c>
      <c r="G44" s="17">
        <v>7317</v>
      </c>
      <c r="H44" s="18">
        <f t="shared" si="1"/>
        <v>461.42543255432554</v>
      </c>
      <c r="I44" s="17">
        <v>3241930.5</v>
      </c>
      <c r="J44" s="17">
        <v>7413</v>
      </c>
      <c r="K44" s="18">
        <f t="shared" si="2"/>
        <v>437.3304330230676</v>
      </c>
    </row>
    <row r="45" spans="2:11">
      <c r="B45" s="6" t="s">
        <v>45</v>
      </c>
      <c r="C45" s="7">
        <f>SUM(C46:C55)</f>
        <v>117827088</v>
      </c>
      <c r="D45" s="8">
        <v>252353</v>
      </c>
      <c r="E45" s="9">
        <f t="shared" si="0"/>
        <v>466.9137596937623</v>
      </c>
      <c r="F45" s="10">
        <f>SUM(F46:F55)</f>
        <v>154856325.13</v>
      </c>
      <c r="G45" s="10">
        <v>249454</v>
      </c>
      <c r="H45" s="11">
        <f t="shared" si="1"/>
        <v>620.78108641272536</v>
      </c>
      <c r="I45" s="10">
        <f>SUM(I46:I55)</f>
        <v>183918017.47999999</v>
      </c>
      <c r="J45" s="10">
        <f>SUM(J46:J55)</f>
        <v>246394</v>
      </c>
      <c r="K45" s="11">
        <f t="shared" si="2"/>
        <v>746.43870175410109</v>
      </c>
    </row>
    <row r="46" spans="2:11">
      <c r="B46" s="13" t="s">
        <v>45</v>
      </c>
      <c r="C46" s="14">
        <v>47973018</v>
      </c>
      <c r="D46" s="15">
        <v>88282</v>
      </c>
      <c r="E46" s="16">
        <f t="shared" si="0"/>
        <v>543.40656079381984</v>
      </c>
      <c r="F46" s="17">
        <v>69391044.5</v>
      </c>
      <c r="G46" s="17">
        <v>88024</v>
      </c>
      <c r="H46" s="18">
        <f t="shared" si="1"/>
        <v>788.31960033627195</v>
      </c>
      <c r="I46" s="17">
        <v>83406968.280000001</v>
      </c>
      <c r="J46" s="17">
        <v>87515</v>
      </c>
      <c r="K46" s="18">
        <f t="shared" si="2"/>
        <v>953.05911306633152</v>
      </c>
    </row>
    <row r="47" spans="2:11">
      <c r="B47" s="19" t="s">
        <v>46</v>
      </c>
      <c r="C47" s="14">
        <v>20916084</v>
      </c>
      <c r="D47" s="15">
        <v>45234</v>
      </c>
      <c r="E47" s="16">
        <f t="shared" si="0"/>
        <v>462.39740018570103</v>
      </c>
      <c r="F47" s="17">
        <v>21820690.710000001</v>
      </c>
      <c r="G47" s="17">
        <v>44640</v>
      </c>
      <c r="H47" s="18">
        <f t="shared" si="1"/>
        <v>488.8147560483871</v>
      </c>
      <c r="I47" s="17">
        <v>21551895.620000001</v>
      </c>
      <c r="J47" s="17">
        <v>44006.5</v>
      </c>
      <c r="K47" s="18">
        <f t="shared" si="2"/>
        <v>489.74346107961327</v>
      </c>
    </row>
    <row r="48" spans="2:11">
      <c r="B48" s="19" t="s">
        <v>47</v>
      </c>
      <c r="C48" s="14">
        <v>966939</v>
      </c>
      <c r="D48" s="15">
        <v>9183</v>
      </c>
      <c r="E48" s="16">
        <f t="shared" si="0"/>
        <v>105.29663508657302</v>
      </c>
      <c r="F48" s="17">
        <v>1135232.72</v>
      </c>
      <c r="G48" s="17">
        <v>9052</v>
      </c>
      <c r="H48" s="18">
        <f t="shared" si="1"/>
        <v>125.41236411842686</v>
      </c>
      <c r="I48" s="17">
        <v>1294331.75</v>
      </c>
      <c r="J48" s="17">
        <v>8933</v>
      </c>
      <c r="K48" s="18">
        <f t="shared" si="2"/>
        <v>144.89328892869136</v>
      </c>
    </row>
    <row r="49" spans="2:11">
      <c r="B49" s="19" t="s">
        <v>48</v>
      </c>
      <c r="C49" s="14">
        <v>1168779</v>
      </c>
      <c r="D49" s="15">
        <v>3908</v>
      </c>
      <c r="E49" s="16">
        <f t="shared" si="0"/>
        <v>299.07343909928352</v>
      </c>
      <c r="F49" s="20">
        <v>1318260.1000000001</v>
      </c>
      <c r="G49" s="17">
        <v>3866</v>
      </c>
      <c r="H49" s="18">
        <f t="shared" si="1"/>
        <v>340.9881272633213</v>
      </c>
      <c r="I49" s="20">
        <v>1243577.1000000001</v>
      </c>
      <c r="J49" s="17">
        <v>3846</v>
      </c>
      <c r="K49" s="18">
        <f t="shared" si="2"/>
        <v>323.3429797191888</v>
      </c>
    </row>
    <row r="50" spans="2:11">
      <c r="B50" s="19" t="s">
        <v>49</v>
      </c>
      <c r="C50" s="14">
        <v>10013560</v>
      </c>
      <c r="D50" s="15">
        <v>12979</v>
      </c>
      <c r="E50" s="16">
        <f t="shared" si="0"/>
        <v>771.52014793127364</v>
      </c>
      <c r="F50" s="20">
        <v>10773005</v>
      </c>
      <c r="G50" s="17">
        <v>12777</v>
      </c>
      <c r="H50" s="18">
        <f>F50/G50</f>
        <v>843.1560616733193</v>
      </c>
      <c r="I50" s="20">
        <v>10228799.859999999</v>
      </c>
      <c r="J50" s="17">
        <v>12650</v>
      </c>
      <c r="K50" s="18">
        <f>I50/J50</f>
        <v>808.60077944664022</v>
      </c>
    </row>
    <row r="51" spans="2:11">
      <c r="B51" s="19" t="s">
        <v>50</v>
      </c>
      <c r="C51" s="14">
        <v>12712328</v>
      </c>
      <c r="D51" s="15">
        <v>22979</v>
      </c>
      <c r="E51" s="16">
        <f t="shared" si="0"/>
        <v>553.21502241176722</v>
      </c>
      <c r="F51" s="17">
        <v>13846829.49</v>
      </c>
      <c r="G51" s="17">
        <v>22637</v>
      </c>
      <c r="H51" s="18">
        <f t="shared" si="1"/>
        <v>611.6901307593763</v>
      </c>
      <c r="I51" s="17">
        <v>23474291.41</v>
      </c>
      <c r="J51" s="17">
        <v>22281.5</v>
      </c>
      <c r="K51" s="18">
        <f t="shared" ref="K51:K61" si="3">I51/J51</f>
        <v>1053.5328146668762</v>
      </c>
    </row>
    <row r="52" spans="2:11">
      <c r="B52" s="19" t="s">
        <v>51</v>
      </c>
      <c r="C52" s="14">
        <v>571651</v>
      </c>
      <c r="D52" s="15">
        <v>13860</v>
      </c>
      <c r="E52" s="16">
        <f t="shared" si="0"/>
        <v>41.244660894660896</v>
      </c>
      <c r="F52" s="17">
        <v>693774.79</v>
      </c>
      <c r="G52" s="17">
        <v>13570</v>
      </c>
      <c r="H52" s="18">
        <f t="shared" si="1"/>
        <v>51.125629329403097</v>
      </c>
      <c r="I52" s="17">
        <v>685210.38</v>
      </c>
      <c r="J52" s="17">
        <v>13355.5</v>
      </c>
      <c r="K52" s="18">
        <f t="shared" si="3"/>
        <v>51.305483134289247</v>
      </c>
    </row>
    <row r="53" spans="2:11">
      <c r="B53" s="19" t="s">
        <v>52</v>
      </c>
      <c r="C53" s="14">
        <v>21571701</v>
      </c>
      <c r="D53" s="15">
        <v>40989</v>
      </c>
      <c r="E53" s="16">
        <f t="shared" si="0"/>
        <v>526.28024591963697</v>
      </c>
      <c r="F53" s="17">
        <v>33069289.370000001</v>
      </c>
      <c r="G53" s="17">
        <v>40088</v>
      </c>
      <c r="H53" s="18">
        <f t="shared" si="1"/>
        <v>824.91741593494316</v>
      </c>
      <c r="I53" s="17">
        <v>39128531.439999998</v>
      </c>
      <c r="J53" s="17">
        <v>39137.5</v>
      </c>
      <c r="K53" s="18">
        <f t="shared" si="3"/>
        <v>999.77084484190345</v>
      </c>
    </row>
    <row r="54" spans="2:11">
      <c r="B54" s="19" t="s">
        <v>53</v>
      </c>
      <c r="C54" s="14">
        <v>1836054</v>
      </c>
      <c r="D54" s="15">
        <v>12492</v>
      </c>
      <c r="E54" s="16">
        <f t="shared" si="0"/>
        <v>146.97838616714697</v>
      </c>
      <c r="F54" s="17">
        <v>2689241.72</v>
      </c>
      <c r="G54" s="17">
        <v>12388</v>
      </c>
      <c r="H54" s="18">
        <f t="shared" si="1"/>
        <v>217.0844139489829</v>
      </c>
      <c r="I54" s="17">
        <v>2737762.64</v>
      </c>
      <c r="J54" s="17">
        <v>12252.5</v>
      </c>
      <c r="K54" s="18">
        <f t="shared" si="3"/>
        <v>223.44522668843095</v>
      </c>
    </row>
    <row r="55" spans="2:11">
      <c r="B55" s="19" t="s">
        <v>54</v>
      </c>
      <c r="C55" s="14">
        <v>96974</v>
      </c>
      <c r="D55" s="15">
        <v>2447</v>
      </c>
      <c r="E55" s="16">
        <f t="shared" si="0"/>
        <v>39.629750715161421</v>
      </c>
      <c r="F55" s="17">
        <v>118956.73</v>
      </c>
      <c r="G55" s="17">
        <v>2412</v>
      </c>
      <c r="H55" s="18">
        <f t="shared" si="1"/>
        <v>49.318710613598668</v>
      </c>
      <c r="I55" s="17">
        <v>166649</v>
      </c>
      <c r="J55" s="17">
        <v>2416.5</v>
      </c>
      <c r="K55" s="18">
        <f t="shared" si="3"/>
        <v>68.962962962962962</v>
      </c>
    </row>
    <row r="56" spans="2:11">
      <c r="B56" s="6" t="s">
        <v>55</v>
      </c>
      <c r="C56" s="7">
        <f>SUM(C57:C67)</f>
        <v>42930996</v>
      </c>
      <c r="D56" s="8">
        <v>96506</v>
      </c>
      <c r="E56" s="9">
        <f t="shared" si="0"/>
        <v>444.85312830290343</v>
      </c>
      <c r="F56" s="10">
        <f>SUM(F57:F67)</f>
        <v>65204006.160000004</v>
      </c>
      <c r="G56" s="10">
        <v>94414</v>
      </c>
      <c r="H56" s="11">
        <f t="shared" si="1"/>
        <v>690.617982078929</v>
      </c>
      <c r="I56" s="10">
        <f>SUM(I57:I67)</f>
        <v>92622014.039999992</v>
      </c>
      <c r="J56" s="10">
        <f>SUM(J57:J67)</f>
        <v>92298</v>
      </c>
      <c r="K56" s="11">
        <f t="shared" si="3"/>
        <v>1003.5105207046739</v>
      </c>
    </row>
    <row r="57" spans="2:11">
      <c r="B57" s="13" t="s">
        <v>56</v>
      </c>
      <c r="C57" s="14">
        <v>3102457</v>
      </c>
      <c r="D57" s="15">
        <v>6359</v>
      </c>
      <c r="E57" s="16">
        <f t="shared" si="0"/>
        <v>487.88441578864604</v>
      </c>
      <c r="F57" s="17">
        <v>3745089.65</v>
      </c>
      <c r="G57" s="17">
        <v>6228</v>
      </c>
      <c r="H57" s="18">
        <f t="shared" si="1"/>
        <v>601.33102922286446</v>
      </c>
      <c r="I57" s="17">
        <v>4566027.2300000004</v>
      </c>
      <c r="J57" s="17">
        <v>6079.5</v>
      </c>
      <c r="K57" s="18">
        <f t="shared" si="3"/>
        <v>751.05308495764461</v>
      </c>
    </row>
    <row r="58" spans="2:11">
      <c r="B58" s="19" t="s">
        <v>57</v>
      </c>
      <c r="C58" s="14">
        <v>140610</v>
      </c>
      <c r="D58" s="15">
        <v>1193</v>
      </c>
      <c r="E58" s="16">
        <f t="shared" si="0"/>
        <v>117.86253143336127</v>
      </c>
      <c r="F58" s="17">
        <v>241901.07</v>
      </c>
      <c r="G58" s="17">
        <v>1148</v>
      </c>
      <c r="H58" s="18">
        <f t="shared" si="1"/>
        <v>210.71521777003485</v>
      </c>
      <c r="I58" s="17">
        <v>233704.97</v>
      </c>
      <c r="J58" s="17">
        <v>1134.5</v>
      </c>
      <c r="K58" s="18">
        <f t="shared" si="3"/>
        <v>205.9982106654914</v>
      </c>
    </row>
    <row r="59" spans="2:11">
      <c r="B59" s="19" t="s">
        <v>58</v>
      </c>
      <c r="C59" s="14">
        <v>227564</v>
      </c>
      <c r="D59" s="15">
        <v>5296</v>
      </c>
      <c r="E59" s="16">
        <f t="shared" si="0"/>
        <v>42.969033232628398</v>
      </c>
      <c r="F59" s="17">
        <v>519085.36</v>
      </c>
      <c r="G59" s="17">
        <v>5168</v>
      </c>
      <c r="H59" s="18">
        <f t="shared" si="1"/>
        <v>100.44221362229102</v>
      </c>
      <c r="I59" s="17">
        <v>597300.54</v>
      </c>
      <c r="J59" s="17">
        <v>5042.5</v>
      </c>
      <c r="K59" s="18">
        <f t="shared" si="3"/>
        <v>118.45325532969758</v>
      </c>
    </row>
    <row r="60" spans="2:11">
      <c r="B60" s="19" t="s">
        <v>55</v>
      </c>
      <c r="C60" s="14">
        <v>36562296</v>
      </c>
      <c r="D60" s="15">
        <v>60819</v>
      </c>
      <c r="E60" s="16">
        <f t="shared" si="0"/>
        <v>601.16568835396833</v>
      </c>
      <c r="F60" s="17">
        <v>57471009.640000001</v>
      </c>
      <c r="G60" s="17">
        <v>59630</v>
      </c>
      <c r="H60" s="18">
        <f t="shared" si="1"/>
        <v>963.79355425121582</v>
      </c>
      <c r="I60" s="17">
        <v>83658609.030000001</v>
      </c>
      <c r="J60" s="17">
        <v>58020</v>
      </c>
      <c r="K60" s="18">
        <f t="shared" si="3"/>
        <v>1441.8926065149949</v>
      </c>
    </row>
    <row r="61" spans="2:11">
      <c r="B61" s="19" t="s">
        <v>59</v>
      </c>
      <c r="C61" s="14">
        <v>0</v>
      </c>
      <c r="D61" s="15">
        <v>1890</v>
      </c>
      <c r="E61" s="16">
        <f t="shared" si="0"/>
        <v>0</v>
      </c>
      <c r="F61" s="20">
        <v>0</v>
      </c>
      <c r="G61" s="17">
        <v>1835</v>
      </c>
      <c r="H61" s="18">
        <f t="shared" si="1"/>
        <v>0</v>
      </c>
      <c r="I61" s="20">
        <v>0</v>
      </c>
      <c r="J61" s="17">
        <v>1913</v>
      </c>
      <c r="K61" s="18">
        <f t="shared" si="3"/>
        <v>0</v>
      </c>
    </row>
    <row r="62" spans="2:11">
      <c r="B62" s="19" t="s">
        <v>60</v>
      </c>
      <c r="C62" s="14">
        <v>651674</v>
      </c>
      <c r="D62" s="15">
        <v>6205</v>
      </c>
      <c r="E62" s="16">
        <f t="shared" si="0"/>
        <v>105.02401289282837</v>
      </c>
      <c r="F62" s="17">
        <v>700806.06</v>
      </c>
      <c r="G62" s="17">
        <v>6051</v>
      </c>
      <c r="H62" s="18">
        <f t="shared" si="1"/>
        <v>115.81656916212198</v>
      </c>
      <c r="I62" s="17">
        <v>759415.46</v>
      </c>
      <c r="J62" s="17">
        <v>6013.5</v>
      </c>
      <c r="K62" s="18">
        <f t="shared" ref="K62:K126" si="4">I62/J62</f>
        <v>126.28510185416147</v>
      </c>
    </row>
    <row r="63" spans="2:11">
      <c r="B63" s="19" t="s">
        <v>61</v>
      </c>
      <c r="C63" s="14">
        <v>775689</v>
      </c>
      <c r="D63" s="15">
        <v>4416</v>
      </c>
      <c r="E63" s="16">
        <f t="shared" si="0"/>
        <v>175.65421195652175</v>
      </c>
      <c r="F63" s="17">
        <v>788592.2</v>
      </c>
      <c r="G63" s="17">
        <v>4271</v>
      </c>
      <c r="H63" s="18">
        <f t="shared" si="1"/>
        <v>184.63877312104893</v>
      </c>
      <c r="I63" s="17">
        <v>839488.81</v>
      </c>
      <c r="J63" s="17">
        <v>4100.5</v>
      </c>
      <c r="K63" s="18">
        <f t="shared" si="4"/>
        <v>204.72840141446167</v>
      </c>
    </row>
    <row r="64" spans="2:11">
      <c r="B64" s="19" t="s">
        <v>62</v>
      </c>
      <c r="C64" s="14">
        <v>32225</v>
      </c>
      <c r="D64" s="15">
        <v>1479</v>
      </c>
      <c r="E64" s="16">
        <f t="shared" si="0"/>
        <v>21.788370520622042</v>
      </c>
      <c r="F64" s="17">
        <v>113542.73</v>
      </c>
      <c r="G64" s="17">
        <v>1429</v>
      </c>
      <c r="H64" s="18">
        <f t="shared" si="1"/>
        <v>79.456074177746672</v>
      </c>
      <c r="I64" s="17">
        <v>223108.08</v>
      </c>
      <c r="J64" s="17">
        <v>1419.5</v>
      </c>
      <c r="K64" s="18">
        <f t="shared" si="4"/>
        <v>157.17370905248325</v>
      </c>
    </row>
    <row r="65" spans="2:11">
      <c r="B65" s="19" t="s">
        <v>63</v>
      </c>
      <c r="C65" s="14">
        <v>106031</v>
      </c>
      <c r="D65" s="15">
        <v>2810</v>
      </c>
      <c r="E65" s="16">
        <f t="shared" si="0"/>
        <v>37.733451957295372</v>
      </c>
      <c r="F65" s="17">
        <v>106031.59</v>
      </c>
      <c r="G65" s="17">
        <v>2757</v>
      </c>
      <c r="H65" s="18">
        <f t="shared" si="1"/>
        <v>38.459046064562926</v>
      </c>
      <c r="I65" s="17">
        <v>98017.08</v>
      </c>
      <c r="J65" s="17">
        <v>2754</v>
      </c>
      <c r="K65" s="18">
        <f t="shared" si="4"/>
        <v>35.590806100217868</v>
      </c>
    </row>
    <row r="66" spans="2:11">
      <c r="B66" s="19" t="s">
        <v>64</v>
      </c>
      <c r="C66" s="14">
        <v>790532</v>
      </c>
      <c r="D66" s="15">
        <v>4097</v>
      </c>
      <c r="E66" s="16">
        <f t="shared" si="0"/>
        <v>192.95386868440323</v>
      </c>
      <c r="F66" s="17">
        <v>804559.13</v>
      </c>
      <c r="G66" s="17">
        <v>3977</v>
      </c>
      <c r="H66" s="18">
        <f t="shared" si="1"/>
        <v>202.30302489313553</v>
      </c>
      <c r="I66" s="17">
        <v>850446.22</v>
      </c>
      <c r="J66" s="17">
        <v>3929.5</v>
      </c>
      <c r="K66" s="18">
        <f t="shared" si="4"/>
        <v>216.42606438478177</v>
      </c>
    </row>
    <row r="67" spans="2:11">
      <c r="B67" s="19" t="s">
        <v>65</v>
      </c>
      <c r="C67" s="14">
        <v>541918</v>
      </c>
      <c r="D67" s="15">
        <v>1942</v>
      </c>
      <c r="E67" s="16">
        <f t="shared" ref="E67:E131" si="5">C67/D67</f>
        <v>279.05149330587022</v>
      </c>
      <c r="F67" s="17">
        <v>713388.73</v>
      </c>
      <c r="G67" s="17">
        <v>1920</v>
      </c>
      <c r="H67" s="18">
        <f t="shared" si="1"/>
        <v>371.55663020833333</v>
      </c>
      <c r="I67" s="17">
        <v>795896.62</v>
      </c>
      <c r="J67" s="17">
        <v>1891.5</v>
      </c>
      <c r="K67" s="18">
        <f t="shared" si="4"/>
        <v>420.77537404176582</v>
      </c>
    </row>
    <row r="68" spans="2:11">
      <c r="B68" s="6" t="s">
        <v>66</v>
      </c>
      <c r="C68" s="7">
        <f>SUM(C69:C78)</f>
        <v>123642004</v>
      </c>
      <c r="D68" s="8">
        <v>179985</v>
      </c>
      <c r="E68" s="9">
        <f t="shared" si="5"/>
        <v>686.95726866127734</v>
      </c>
      <c r="F68" s="10">
        <f>SUM(F69:F78)</f>
        <v>159735868.57999998</v>
      </c>
      <c r="G68" s="10">
        <v>176782</v>
      </c>
      <c r="H68" s="11">
        <f t="shared" si="1"/>
        <v>903.57541254200078</v>
      </c>
      <c r="I68" s="10">
        <f>SUM(I69:I78)</f>
        <v>161510864.82000002</v>
      </c>
      <c r="J68" s="10">
        <f>SUM(J69:J78)</f>
        <v>173588</v>
      </c>
      <c r="K68" s="11">
        <f t="shared" si="4"/>
        <v>930.42643973085706</v>
      </c>
    </row>
    <row r="69" spans="2:11">
      <c r="B69" s="13" t="s">
        <v>67</v>
      </c>
      <c r="C69" s="14">
        <v>131020</v>
      </c>
      <c r="D69" s="15">
        <v>5561</v>
      </c>
      <c r="E69" s="16">
        <f t="shared" si="5"/>
        <v>23.560510699514477</v>
      </c>
      <c r="F69" s="17">
        <v>166371.88</v>
      </c>
      <c r="G69" s="17">
        <v>5467</v>
      </c>
      <c r="H69" s="18">
        <f t="shared" ref="H69:H133" si="6">F69/G69</f>
        <v>30.432024876531919</v>
      </c>
      <c r="I69" s="17">
        <v>234570.1</v>
      </c>
      <c r="J69" s="17">
        <v>5473.5</v>
      </c>
      <c r="K69" s="18">
        <f t="shared" si="4"/>
        <v>42.85559514022107</v>
      </c>
    </row>
    <row r="70" spans="2:11">
      <c r="B70" s="19" t="s">
        <v>68</v>
      </c>
      <c r="C70" s="14">
        <v>25277945</v>
      </c>
      <c r="D70" s="15">
        <v>23798</v>
      </c>
      <c r="E70" s="16">
        <f t="shared" si="5"/>
        <v>1062.1877888898227</v>
      </c>
      <c r="F70" s="17">
        <v>29045779.149999999</v>
      </c>
      <c r="G70" s="17">
        <v>23394</v>
      </c>
      <c r="H70" s="18">
        <f t="shared" si="6"/>
        <v>1241.5909699068136</v>
      </c>
      <c r="I70" s="17">
        <v>25218552.489999998</v>
      </c>
      <c r="J70" s="17">
        <v>23080.5</v>
      </c>
      <c r="K70" s="18">
        <f t="shared" si="4"/>
        <v>1092.6345828729879</v>
      </c>
    </row>
    <row r="71" spans="2:11">
      <c r="B71" s="19" t="s">
        <v>66</v>
      </c>
      <c r="C71" s="14">
        <v>56550685</v>
      </c>
      <c r="D71" s="15">
        <v>71051</v>
      </c>
      <c r="E71" s="16">
        <f t="shared" si="5"/>
        <v>795.9168062377729</v>
      </c>
      <c r="F71" s="17">
        <v>74156525.680000007</v>
      </c>
      <c r="G71" s="17">
        <v>69748</v>
      </c>
      <c r="H71" s="18">
        <f t="shared" si="6"/>
        <v>1063.2064816195448</v>
      </c>
      <c r="I71" s="17">
        <v>83388402.75</v>
      </c>
      <c r="J71" s="17">
        <v>67944</v>
      </c>
      <c r="K71" s="18">
        <f t="shared" si="4"/>
        <v>1227.3107669551396</v>
      </c>
    </row>
    <row r="72" spans="2:11">
      <c r="B72" s="19" t="s">
        <v>69</v>
      </c>
      <c r="C72" s="14">
        <v>15303405</v>
      </c>
      <c r="D72" s="15">
        <v>20696</v>
      </c>
      <c r="E72" s="16">
        <f t="shared" si="5"/>
        <v>739.43781407035181</v>
      </c>
      <c r="F72" s="17">
        <v>17068182.469999999</v>
      </c>
      <c r="G72" s="17">
        <v>20511</v>
      </c>
      <c r="H72" s="18">
        <f t="shared" si="6"/>
        <v>832.14774852518156</v>
      </c>
      <c r="I72" s="17">
        <v>16334676.039999999</v>
      </c>
      <c r="J72" s="17">
        <v>20185.5</v>
      </c>
      <c r="K72" s="18">
        <f t="shared" si="4"/>
        <v>809.2282103490129</v>
      </c>
    </row>
    <row r="73" spans="2:11">
      <c r="B73" s="19" t="s">
        <v>70</v>
      </c>
      <c r="C73" s="14">
        <v>1310276</v>
      </c>
      <c r="D73" s="15">
        <v>9098</v>
      </c>
      <c r="E73" s="16">
        <f t="shared" si="5"/>
        <v>144.01802593976697</v>
      </c>
      <c r="F73" s="17">
        <v>1626991.83</v>
      </c>
      <c r="G73" s="17">
        <v>8968</v>
      </c>
      <c r="H73" s="18">
        <f t="shared" si="6"/>
        <v>181.42192573595005</v>
      </c>
      <c r="I73" s="17">
        <v>1613434.43</v>
      </c>
      <c r="J73" s="17">
        <v>9084</v>
      </c>
      <c r="K73" s="18">
        <f t="shared" si="4"/>
        <v>177.61277300748569</v>
      </c>
    </row>
    <row r="74" spans="2:11">
      <c r="B74" s="19" t="s">
        <v>71</v>
      </c>
      <c r="C74" s="14">
        <v>20089189</v>
      </c>
      <c r="D74" s="15">
        <v>20813</v>
      </c>
      <c r="E74" s="16">
        <f t="shared" si="5"/>
        <v>965.22312977466004</v>
      </c>
      <c r="F74" s="17">
        <v>30242728.66</v>
      </c>
      <c r="G74" s="17">
        <v>20357</v>
      </c>
      <c r="H74" s="18">
        <f t="shared" si="6"/>
        <v>1485.6181490396425</v>
      </c>
      <c r="I74" s="17">
        <v>28293064.170000002</v>
      </c>
      <c r="J74" s="17">
        <v>20008</v>
      </c>
      <c r="K74" s="18">
        <f t="shared" si="4"/>
        <v>1414.0875734706119</v>
      </c>
    </row>
    <row r="75" spans="2:11">
      <c r="B75" s="19" t="s">
        <v>72</v>
      </c>
      <c r="C75" s="14">
        <v>775867</v>
      </c>
      <c r="D75" s="15">
        <v>7209</v>
      </c>
      <c r="E75" s="16">
        <f t="shared" si="5"/>
        <v>107.6247745873214</v>
      </c>
      <c r="F75" s="17">
        <v>1201034.19</v>
      </c>
      <c r="G75" s="17">
        <v>7014</v>
      </c>
      <c r="H75" s="18">
        <f t="shared" si="6"/>
        <v>171.23384516680923</v>
      </c>
      <c r="I75" s="17">
        <v>1074291.53</v>
      </c>
      <c r="J75" s="17">
        <v>6802.5</v>
      </c>
      <c r="K75" s="18">
        <f t="shared" si="4"/>
        <v>157.92598750459391</v>
      </c>
    </row>
    <row r="76" spans="2:11">
      <c r="B76" s="19" t="s">
        <v>73</v>
      </c>
      <c r="C76" s="14">
        <v>2034733</v>
      </c>
      <c r="D76" s="15">
        <v>10982</v>
      </c>
      <c r="E76" s="16">
        <f t="shared" si="5"/>
        <v>185.27891094518301</v>
      </c>
      <c r="F76" s="17">
        <v>2928614.2</v>
      </c>
      <c r="G76" s="17">
        <v>10712</v>
      </c>
      <c r="H76" s="18">
        <f t="shared" si="6"/>
        <v>273.39564973861093</v>
      </c>
      <c r="I76" s="17">
        <v>1735999.47</v>
      </c>
      <c r="J76" s="17">
        <v>10463</v>
      </c>
      <c r="K76" s="18">
        <f t="shared" si="4"/>
        <v>165.91794609576604</v>
      </c>
    </row>
    <row r="77" spans="2:11">
      <c r="B77" s="19" t="s">
        <v>74</v>
      </c>
      <c r="C77" s="14">
        <v>1259825</v>
      </c>
      <c r="D77" s="15">
        <v>5971</v>
      </c>
      <c r="E77" s="16">
        <f t="shared" si="5"/>
        <v>210.99062133645955</v>
      </c>
      <c r="F77" s="17">
        <v>2322013.2599999998</v>
      </c>
      <c r="G77" s="17">
        <v>5881</v>
      </c>
      <c r="H77" s="18">
        <f t="shared" si="6"/>
        <v>394.83306580513516</v>
      </c>
      <c r="I77" s="17">
        <v>2402406</v>
      </c>
      <c r="J77" s="17">
        <v>5888</v>
      </c>
      <c r="K77" s="18">
        <f t="shared" si="4"/>
        <v>408.01732336956519</v>
      </c>
    </row>
    <row r="78" spans="2:11">
      <c r="B78" s="19" t="s">
        <v>75</v>
      </c>
      <c r="C78" s="14">
        <v>909059</v>
      </c>
      <c r="D78" s="15">
        <v>4806</v>
      </c>
      <c r="E78" s="16">
        <f t="shared" si="5"/>
        <v>189.1508531002913</v>
      </c>
      <c r="F78" s="17">
        <v>977627.26</v>
      </c>
      <c r="G78" s="17">
        <v>4730</v>
      </c>
      <c r="H78" s="18">
        <f t="shared" si="6"/>
        <v>206.68652431289641</v>
      </c>
      <c r="I78" s="17">
        <v>1215467.8400000001</v>
      </c>
      <c r="J78" s="17">
        <v>4659</v>
      </c>
      <c r="K78" s="18">
        <f t="shared" si="4"/>
        <v>260.88599270229668</v>
      </c>
    </row>
    <row r="79" spans="2:11">
      <c r="B79" s="6" t="s">
        <v>76</v>
      </c>
      <c r="C79" s="7">
        <f>SUM(C80:C83)</f>
        <v>111950014</v>
      </c>
      <c r="D79" s="8">
        <v>119121</v>
      </c>
      <c r="E79" s="9">
        <f t="shared" si="5"/>
        <v>939.80082437185717</v>
      </c>
      <c r="F79" s="10">
        <f>SUM(F80:F83)</f>
        <v>159565018.64000002</v>
      </c>
      <c r="G79" s="10">
        <v>117311</v>
      </c>
      <c r="H79" s="11">
        <f t="shared" si="6"/>
        <v>1360.1880355635876</v>
      </c>
      <c r="I79" s="10">
        <f>SUM(I80:I83)</f>
        <v>166484476.56</v>
      </c>
      <c r="J79" s="10">
        <f>SUM(J80:J83)</f>
        <v>115311.5</v>
      </c>
      <c r="K79" s="11">
        <f t="shared" si="4"/>
        <v>1443.7803389948097</v>
      </c>
    </row>
    <row r="80" spans="2:11">
      <c r="B80" s="13" t="s">
        <v>76</v>
      </c>
      <c r="C80" s="14">
        <v>90025475</v>
      </c>
      <c r="D80" s="15">
        <v>63424</v>
      </c>
      <c r="E80" s="16">
        <f t="shared" si="5"/>
        <v>1419.4228525479314</v>
      </c>
      <c r="F80" s="17">
        <v>124372450.08</v>
      </c>
      <c r="G80" s="17">
        <v>62419</v>
      </c>
      <c r="H80" s="18">
        <f t="shared" si="6"/>
        <v>1992.5415351095019</v>
      </c>
      <c r="I80" s="17">
        <v>125494726.79000001</v>
      </c>
      <c r="J80" s="17">
        <v>61320</v>
      </c>
      <c r="K80" s="18">
        <f t="shared" si="4"/>
        <v>2046.5545790932813</v>
      </c>
    </row>
    <row r="81" spans="2:11">
      <c r="B81" s="19" t="s">
        <v>77</v>
      </c>
      <c r="C81" s="14">
        <v>1995137</v>
      </c>
      <c r="D81" s="15">
        <v>9398</v>
      </c>
      <c r="E81" s="16">
        <f t="shared" si="5"/>
        <v>212.29378591189615</v>
      </c>
      <c r="F81" s="17">
        <v>2326910.4</v>
      </c>
      <c r="G81" s="17">
        <v>9292</v>
      </c>
      <c r="H81" s="18">
        <f t="shared" si="6"/>
        <v>250.42083512699094</v>
      </c>
      <c r="I81" s="17">
        <v>2222318.54</v>
      </c>
      <c r="J81" s="17">
        <v>9173</v>
      </c>
      <c r="K81" s="18">
        <f t="shared" si="4"/>
        <v>242.26736509320833</v>
      </c>
    </row>
    <row r="82" spans="2:11">
      <c r="B82" s="19" t="s">
        <v>78</v>
      </c>
      <c r="C82" s="14">
        <v>14057827</v>
      </c>
      <c r="D82" s="15">
        <v>34929</v>
      </c>
      <c r="E82" s="16">
        <f t="shared" si="5"/>
        <v>402.46863637664978</v>
      </c>
      <c r="F82" s="17">
        <v>22371471.48</v>
      </c>
      <c r="G82" s="17">
        <v>34420</v>
      </c>
      <c r="H82" s="18">
        <f t="shared" si="6"/>
        <v>649.95559209761768</v>
      </c>
      <c r="I82" s="17">
        <v>24368301.809999999</v>
      </c>
      <c r="J82" s="17">
        <v>33870</v>
      </c>
      <c r="K82" s="18">
        <f t="shared" si="4"/>
        <v>719.46565721877766</v>
      </c>
    </row>
    <row r="83" spans="2:11">
      <c r="B83" s="19" t="s">
        <v>79</v>
      </c>
      <c r="C83" s="14">
        <v>5871575</v>
      </c>
      <c r="D83" s="15">
        <v>11370</v>
      </c>
      <c r="E83" s="16">
        <f t="shared" si="5"/>
        <v>516.40941072999124</v>
      </c>
      <c r="F83" s="17">
        <v>10494186.68</v>
      </c>
      <c r="G83" s="17">
        <v>11180</v>
      </c>
      <c r="H83" s="18">
        <f t="shared" si="6"/>
        <v>938.65712701252232</v>
      </c>
      <c r="I83" s="17">
        <v>14399129.42</v>
      </c>
      <c r="J83" s="17">
        <v>10948.5</v>
      </c>
      <c r="K83" s="18">
        <f t="shared" si="4"/>
        <v>1315.1691482851531</v>
      </c>
    </row>
    <row r="84" spans="2:11">
      <c r="B84" s="6" t="s">
        <v>80</v>
      </c>
      <c r="C84" s="7">
        <f>SUM(C85:C92)</f>
        <v>67762188.140000001</v>
      </c>
      <c r="D84" s="8">
        <v>185562</v>
      </c>
      <c r="E84" s="9">
        <f t="shared" si="5"/>
        <v>365.17276241902977</v>
      </c>
      <c r="F84" s="10">
        <f>SUM(F85:F92)</f>
        <v>85077494.820000008</v>
      </c>
      <c r="G84" s="10">
        <v>183744</v>
      </c>
      <c r="H84" s="11">
        <f t="shared" si="6"/>
        <v>463.02189361285269</v>
      </c>
      <c r="I84" s="10">
        <f>SUM(I85:I92)</f>
        <v>109307912.21999998</v>
      </c>
      <c r="J84" s="10">
        <f>SUM(J85:J92)</f>
        <v>181704.5</v>
      </c>
      <c r="K84" s="11">
        <f t="shared" si="4"/>
        <v>601.56964863280757</v>
      </c>
    </row>
    <row r="85" spans="2:11">
      <c r="B85" s="19" t="s">
        <v>81</v>
      </c>
      <c r="C85" s="14">
        <v>11315841.140000001</v>
      </c>
      <c r="D85" s="15">
        <v>20130</v>
      </c>
      <c r="E85" s="16">
        <f t="shared" si="5"/>
        <v>562.13815896671633</v>
      </c>
      <c r="F85" s="17">
        <v>14250039.68</v>
      </c>
      <c r="G85" s="17">
        <v>20084</v>
      </c>
      <c r="H85" s="18">
        <f t="shared" si="6"/>
        <v>709.52199163513239</v>
      </c>
      <c r="I85" s="17">
        <v>15810054.18</v>
      </c>
      <c r="J85" s="17">
        <v>20081</v>
      </c>
      <c r="K85" s="18">
        <f t="shared" si="4"/>
        <v>787.31408694786114</v>
      </c>
    </row>
    <row r="86" spans="2:11">
      <c r="B86" s="13" t="s">
        <v>82</v>
      </c>
      <c r="C86" s="14">
        <v>1442832</v>
      </c>
      <c r="D86" s="15">
        <v>14511</v>
      </c>
      <c r="E86" s="16">
        <f t="shared" si="5"/>
        <v>99.430225346289021</v>
      </c>
      <c r="F86" s="17">
        <v>1802565.46</v>
      </c>
      <c r="G86" s="17">
        <v>14275</v>
      </c>
      <c r="H86" s="18">
        <f t="shared" si="6"/>
        <v>126.27428791593695</v>
      </c>
      <c r="I86" s="17">
        <v>2163322.75</v>
      </c>
      <c r="J86" s="17">
        <v>14008</v>
      </c>
      <c r="K86" s="18">
        <f t="shared" si="4"/>
        <v>154.43480511136494</v>
      </c>
    </row>
    <row r="87" spans="2:11">
      <c r="B87" s="19" t="s">
        <v>83</v>
      </c>
      <c r="C87" s="14">
        <v>32403297</v>
      </c>
      <c r="D87" s="15">
        <v>21398</v>
      </c>
      <c r="E87" s="16">
        <f t="shared" si="5"/>
        <v>1514.3142817085709</v>
      </c>
      <c r="F87" s="21">
        <v>44777814.950000003</v>
      </c>
      <c r="G87" s="17">
        <v>88312</v>
      </c>
      <c r="H87" s="18">
        <f t="shared" si="6"/>
        <v>507.04111502400582</v>
      </c>
      <c r="I87" s="21">
        <v>66073487.93</v>
      </c>
      <c r="J87" s="17">
        <v>87054.5</v>
      </c>
      <c r="K87" s="18">
        <f t="shared" si="4"/>
        <v>758.98991930342481</v>
      </c>
    </row>
    <row r="88" spans="2:11">
      <c r="B88" s="19" t="s">
        <v>84</v>
      </c>
      <c r="C88" s="14">
        <v>4836316</v>
      </c>
      <c r="D88" s="15">
        <v>89217</v>
      </c>
      <c r="E88" s="16">
        <f t="shared" si="5"/>
        <v>54.208458029299351</v>
      </c>
      <c r="F88" s="21">
        <v>4894238.92</v>
      </c>
      <c r="G88" s="17">
        <v>21203</v>
      </c>
      <c r="H88" s="18">
        <f t="shared" si="6"/>
        <v>230.82766212328443</v>
      </c>
      <c r="I88" s="21">
        <v>4915256.21</v>
      </c>
      <c r="J88" s="17">
        <v>21168</v>
      </c>
      <c r="K88" s="18">
        <f t="shared" si="4"/>
        <v>232.20220190854118</v>
      </c>
    </row>
    <row r="89" spans="2:11">
      <c r="B89" s="19" t="s">
        <v>85</v>
      </c>
      <c r="C89" s="14">
        <v>9797221</v>
      </c>
      <c r="D89" s="15">
        <v>15018</v>
      </c>
      <c r="E89" s="16">
        <f t="shared" si="5"/>
        <v>652.36522839259555</v>
      </c>
      <c r="F89" s="21">
        <v>10565488.48</v>
      </c>
      <c r="G89" s="17">
        <v>14850</v>
      </c>
      <c r="H89" s="18">
        <f t="shared" si="6"/>
        <v>711.48070572390577</v>
      </c>
      <c r="I89" s="21">
        <v>9497785.2699999996</v>
      </c>
      <c r="J89" s="17">
        <v>14666</v>
      </c>
      <c r="K89" s="18">
        <f t="shared" si="4"/>
        <v>647.6057050320469</v>
      </c>
    </row>
    <row r="90" spans="2:11">
      <c r="B90" s="19" t="s">
        <v>86</v>
      </c>
      <c r="C90" s="14">
        <v>318315</v>
      </c>
      <c r="D90" s="15">
        <v>4473</v>
      </c>
      <c r="E90" s="16">
        <f t="shared" si="5"/>
        <v>71.163648558014756</v>
      </c>
      <c r="F90" s="17">
        <v>523688.5</v>
      </c>
      <c r="G90" s="17">
        <v>4389</v>
      </c>
      <c r="H90" s="18">
        <f t="shared" si="6"/>
        <v>119.31840966051493</v>
      </c>
      <c r="I90" s="17">
        <v>625342.71999999997</v>
      </c>
      <c r="J90" s="17">
        <v>4278</v>
      </c>
      <c r="K90" s="18">
        <f t="shared" si="4"/>
        <v>146.17641888733053</v>
      </c>
    </row>
    <row r="91" spans="2:11">
      <c r="B91" s="19" t="s">
        <v>87</v>
      </c>
      <c r="C91" s="14">
        <v>7021640</v>
      </c>
      <c r="D91" s="15">
        <v>15908</v>
      </c>
      <c r="E91" s="16">
        <f t="shared" si="5"/>
        <v>441.39049534825244</v>
      </c>
      <c r="F91" s="17">
        <v>7481573.4199999999</v>
      </c>
      <c r="G91" s="17">
        <v>15807</v>
      </c>
      <c r="H91" s="18">
        <f t="shared" si="6"/>
        <v>473.30761181754917</v>
      </c>
      <c r="I91" s="17">
        <v>9511747.2400000002</v>
      </c>
      <c r="J91" s="17">
        <v>15724.5</v>
      </c>
      <c r="K91" s="18">
        <f t="shared" si="4"/>
        <v>604.89982129797454</v>
      </c>
    </row>
    <row r="92" spans="2:11">
      <c r="B92" s="19" t="s">
        <v>88</v>
      </c>
      <c r="C92" s="14">
        <v>626726</v>
      </c>
      <c r="D92" s="15">
        <v>4907</v>
      </c>
      <c r="E92" s="16">
        <f t="shared" si="5"/>
        <v>127.72080701039332</v>
      </c>
      <c r="F92" s="17">
        <v>782085.41</v>
      </c>
      <c r="G92" s="17">
        <v>4824</v>
      </c>
      <c r="H92" s="18">
        <f t="shared" si="6"/>
        <v>162.12384121061362</v>
      </c>
      <c r="I92" s="17">
        <v>710915.92</v>
      </c>
      <c r="J92" s="17">
        <v>4724.5</v>
      </c>
      <c r="K92" s="18">
        <f t="shared" si="4"/>
        <v>150.47431897555299</v>
      </c>
    </row>
    <row r="93" spans="2:11">
      <c r="B93" s="6" t="s">
        <v>89</v>
      </c>
      <c r="C93" s="7">
        <f>SUM(C94:C100)</f>
        <v>64527407.039999999</v>
      </c>
      <c r="D93" s="8">
        <v>150973</v>
      </c>
      <c r="E93" s="9">
        <f t="shared" si="5"/>
        <v>427.41024580554136</v>
      </c>
      <c r="F93" s="10">
        <f>SUM(F94:F100)</f>
        <v>97157209.820000008</v>
      </c>
      <c r="G93" s="10">
        <v>151329</v>
      </c>
      <c r="H93" s="11">
        <f t="shared" si="6"/>
        <v>642.02637842052752</v>
      </c>
      <c r="I93" s="10">
        <f>SUM(I94:I100)</f>
        <v>110702263.57000001</v>
      </c>
      <c r="J93" s="10">
        <f>SUM(J94:J100)</f>
        <v>151686</v>
      </c>
      <c r="K93" s="11">
        <f t="shared" si="4"/>
        <v>729.81200354680072</v>
      </c>
    </row>
    <row r="94" spans="2:11">
      <c r="B94" s="13" t="s">
        <v>90</v>
      </c>
      <c r="C94" s="14">
        <v>4046646.04</v>
      </c>
      <c r="D94" s="15">
        <v>11349</v>
      </c>
      <c r="E94" s="16">
        <f t="shared" si="5"/>
        <v>356.56410608864218</v>
      </c>
      <c r="F94" s="17">
        <v>5631110.0199999996</v>
      </c>
      <c r="G94" s="17">
        <v>11621</v>
      </c>
      <c r="H94" s="18">
        <f t="shared" si="6"/>
        <v>484.56329231563547</v>
      </c>
      <c r="I94" s="17">
        <v>5408311.0199999996</v>
      </c>
      <c r="J94" s="17">
        <v>12166.5</v>
      </c>
      <c r="K94" s="18">
        <f t="shared" si="4"/>
        <v>444.52480335347053</v>
      </c>
    </row>
    <row r="95" spans="2:11">
      <c r="B95" s="19" t="s">
        <v>91</v>
      </c>
      <c r="C95" s="14">
        <v>720393</v>
      </c>
      <c r="D95" s="15">
        <v>8162</v>
      </c>
      <c r="E95" s="16">
        <f t="shared" si="5"/>
        <v>88.261823082577806</v>
      </c>
      <c r="F95" s="17">
        <v>1264942.8999999999</v>
      </c>
      <c r="G95" s="17">
        <v>8206</v>
      </c>
      <c r="H95" s="18">
        <f t="shared" si="6"/>
        <v>154.1485376553741</v>
      </c>
      <c r="I95" s="17">
        <v>1305667.53</v>
      </c>
      <c r="J95" s="17">
        <v>8226.5</v>
      </c>
      <c r="K95" s="18">
        <f t="shared" si="4"/>
        <v>158.71482769099862</v>
      </c>
    </row>
    <row r="96" spans="2:11">
      <c r="B96" s="19" t="s">
        <v>92</v>
      </c>
      <c r="C96" s="14">
        <v>894196</v>
      </c>
      <c r="D96" s="15">
        <v>21443</v>
      </c>
      <c r="E96" s="16">
        <f t="shared" si="5"/>
        <v>41.701067947581961</v>
      </c>
      <c r="F96" s="17">
        <v>973921.55</v>
      </c>
      <c r="G96" s="17">
        <v>21419</v>
      </c>
      <c r="H96" s="18">
        <f t="shared" si="6"/>
        <v>45.469982258742242</v>
      </c>
      <c r="I96" s="17">
        <v>951600.11</v>
      </c>
      <c r="J96" s="17">
        <v>21396.5</v>
      </c>
      <c r="K96" s="18">
        <f t="shared" si="4"/>
        <v>44.474568737877689</v>
      </c>
    </row>
    <row r="97" spans="2:11">
      <c r="B97" s="19" t="s">
        <v>93</v>
      </c>
      <c r="C97" s="14">
        <v>1123859</v>
      </c>
      <c r="D97" s="15">
        <v>17361</v>
      </c>
      <c r="E97" s="16">
        <f t="shared" si="5"/>
        <v>64.7346927020333</v>
      </c>
      <c r="F97" s="17">
        <v>1480190.91</v>
      </c>
      <c r="G97" s="17">
        <v>17333</v>
      </c>
      <c r="H97" s="18">
        <f t="shared" si="6"/>
        <v>85.397271678301507</v>
      </c>
      <c r="I97" s="17">
        <v>1656490.52</v>
      </c>
      <c r="J97" s="17">
        <v>17268.5</v>
      </c>
      <c r="K97" s="18">
        <f t="shared" si="4"/>
        <v>95.925559255291432</v>
      </c>
    </row>
    <row r="98" spans="2:11">
      <c r="B98" s="19" t="s">
        <v>89</v>
      </c>
      <c r="C98" s="14">
        <v>41849375</v>
      </c>
      <c r="D98" s="15">
        <v>67273</v>
      </c>
      <c r="E98" s="16">
        <f t="shared" si="5"/>
        <v>622.08278209682931</v>
      </c>
      <c r="F98" s="17">
        <v>65621210.560000002</v>
      </c>
      <c r="G98" s="17">
        <v>67541</v>
      </c>
      <c r="H98" s="18">
        <f t="shared" si="6"/>
        <v>971.57593994758747</v>
      </c>
      <c r="I98" s="17">
        <v>76929227.189999998</v>
      </c>
      <c r="J98" s="17">
        <v>67706.5</v>
      </c>
      <c r="K98" s="18">
        <f t="shared" si="4"/>
        <v>1136.2162745083558</v>
      </c>
    </row>
    <row r="99" spans="2:11">
      <c r="B99" s="19" t="s">
        <v>94</v>
      </c>
      <c r="C99" s="14">
        <v>14802680</v>
      </c>
      <c r="D99" s="15">
        <v>15999</v>
      </c>
      <c r="E99" s="16">
        <f t="shared" si="5"/>
        <v>925.22532658291141</v>
      </c>
      <c r="F99" s="17">
        <v>20781937.93</v>
      </c>
      <c r="G99" s="17">
        <v>15928</v>
      </c>
      <c r="H99" s="18">
        <f t="shared" si="6"/>
        <v>1304.742461702662</v>
      </c>
      <c r="I99" s="17">
        <v>23003948.199999999</v>
      </c>
      <c r="J99" s="17">
        <v>15798</v>
      </c>
      <c r="K99" s="18">
        <f t="shared" si="4"/>
        <v>1456.1304089125206</v>
      </c>
    </row>
    <row r="100" spans="2:11">
      <c r="B100" s="19" t="s">
        <v>95</v>
      </c>
      <c r="C100" s="14">
        <v>1090258</v>
      </c>
      <c r="D100" s="15">
        <v>9386</v>
      </c>
      <c r="E100" s="16">
        <f t="shared" si="5"/>
        <v>116.15789473684211</v>
      </c>
      <c r="F100" s="17">
        <v>1403895.95</v>
      </c>
      <c r="G100" s="17">
        <v>9281</v>
      </c>
      <c r="H100" s="18">
        <f t="shared" si="6"/>
        <v>151.26559099234996</v>
      </c>
      <c r="I100" s="17">
        <v>1447019</v>
      </c>
      <c r="J100" s="17">
        <v>9123.5</v>
      </c>
      <c r="K100" s="18">
        <f t="shared" si="4"/>
        <v>158.60349646517236</v>
      </c>
    </row>
    <row r="101" spans="2:11">
      <c r="B101" s="6" t="s">
        <v>96</v>
      </c>
      <c r="C101" s="7">
        <f>SUM(C102:C110)</f>
        <v>23193515</v>
      </c>
      <c r="D101" s="8">
        <v>131557</v>
      </c>
      <c r="E101" s="9">
        <f t="shared" si="5"/>
        <v>176.30012086015947</v>
      </c>
      <c r="F101" s="10">
        <f>SUM(F102:F110)</f>
        <v>36871576.469999999</v>
      </c>
      <c r="G101" s="10">
        <v>129135</v>
      </c>
      <c r="H101" s="11">
        <f t="shared" si="6"/>
        <v>285.52736647694275</v>
      </c>
      <c r="I101" s="10">
        <f>SUM(I102:I110)</f>
        <v>46628713.210000008</v>
      </c>
      <c r="J101" s="10">
        <f>SUM(J102:J110)</f>
        <v>126991.5</v>
      </c>
      <c r="K101" s="11">
        <f t="shared" si="4"/>
        <v>367.17979715177796</v>
      </c>
    </row>
    <row r="102" spans="2:11">
      <c r="B102" s="13" t="s">
        <v>97</v>
      </c>
      <c r="C102" s="14">
        <v>1652511</v>
      </c>
      <c r="D102" s="15">
        <v>8627</v>
      </c>
      <c r="E102" s="16">
        <f t="shared" si="5"/>
        <v>191.5510606236235</v>
      </c>
      <c r="F102" s="17">
        <v>2091152.68</v>
      </c>
      <c r="G102" s="17">
        <v>8385</v>
      </c>
      <c r="H102" s="18">
        <f t="shared" si="6"/>
        <v>249.39209063804412</v>
      </c>
      <c r="I102" s="17">
        <v>2143442.19</v>
      </c>
      <c r="J102" s="17">
        <v>8211</v>
      </c>
      <c r="K102" s="18">
        <f t="shared" si="4"/>
        <v>261.04520643039825</v>
      </c>
    </row>
    <row r="103" spans="2:11">
      <c r="B103" s="13" t="s">
        <v>272</v>
      </c>
      <c r="C103" s="14">
        <v>0</v>
      </c>
      <c r="D103" s="17">
        <v>2804.5</v>
      </c>
      <c r="E103" s="16">
        <f t="shared" si="5"/>
        <v>0</v>
      </c>
      <c r="F103" s="17">
        <v>0</v>
      </c>
      <c r="G103" s="17">
        <v>2804.5</v>
      </c>
      <c r="H103" s="18">
        <f t="shared" si="6"/>
        <v>0</v>
      </c>
      <c r="I103" s="17">
        <v>377463.91</v>
      </c>
      <c r="J103" s="17">
        <v>2804.5</v>
      </c>
      <c r="K103" s="18">
        <f t="shared" si="4"/>
        <v>134.59223034408984</v>
      </c>
    </row>
    <row r="104" spans="2:11">
      <c r="B104" s="19" t="s">
        <v>98</v>
      </c>
      <c r="C104" s="14">
        <v>12787230</v>
      </c>
      <c r="D104" s="15">
        <v>43633</v>
      </c>
      <c r="E104" s="16">
        <f t="shared" si="5"/>
        <v>293.06327779432996</v>
      </c>
      <c r="F104" s="17">
        <v>21100547.59</v>
      </c>
      <c r="G104" s="17">
        <v>42866</v>
      </c>
      <c r="H104" s="18">
        <f t="shared" si="6"/>
        <v>492.24437992814819</v>
      </c>
      <c r="I104" s="17">
        <v>29114471.079999998</v>
      </c>
      <c r="J104" s="17">
        <v>42010.5</v>
      </c>
      <c r="K104" s="18">
        <f t="shared" si="4"/>
        <v>693.02843527213429</v>
      </c>
    </row>
    <row r="105" spans="2:11">
      <c r="B105" s="19" t="s">
        <v>99</v>
      </c>
      <c r="C105" s="14">
        <v>668048</v>
      </c>
      <c r="D105" s="15">
        <v>4917</v>
      </c>
      <c r="E105" s="16">
        <f t="shared" si="5"/>
        <v>135.86495830791134</v>
      </c>
      <c r="F105" s="17">
        <v>1065326.6000000001</v>
      </c>
      <c r="G105" s="17">
        <v>4824</v>
      </c>
      <c r="H105" s="18">
        <f t="shared" si="6"/>
        <v>220.83884742951909</v>
      </c>
      <c r="I105" s="17">
        <v>957886.49</v>
      </c>
      <c r="J105" s="17">
        <v>4811.5</v>
      </c>
      <c r="K105" s="18">
        <f t="shared" si="4"/>
        <v>199.08271640860437</v>
      </c>
    </row>
    <row r="106" spans="2:11">
      <c r="B106" s="19" t="s">
        <v>96</v>
      </c>
      <c r="C106" s="14">
        <v>5586347</v>
      </c>
      <c r="D106" s="15">
        <v>58482</v>
      </c>
      <c r="E106" s="16">
        <f t="shared" si="5"/>
        <v>95.522502650388148</v>
      </c>
      <c r="F106" s="17">
        <v>9285873.5700000003</v>
      </c>
      <c r="G106" s="17">
        <v>57431</v>
      </c>
      <c r="H106" s="18">
        <f t="shared" si="6"/>
        <v>161.68747836534277</v>
      </c>
      <c r="I106" s="17">
        <v>10628905.720000001</v>
      </c>
      <c r="J106" s="17">
        <v>56308.5</v>
      </c>
      <c r="K106" s="18">
        <f t="shared" si="4"/>
        <v>188.76201141923511</v>
      </c>
    </row>
    <row r="107" spans="2:11">
      <c r="B107" s="19" t="s">
        <v>100</v>
      </c>
      <c r="C107" s="14">
        <v>13743</v>
      </c>
      <c r="D107" s="15">
        <v>2527</v>
      </c>
      <c r="E107" s="16">
        <f t="shared" si="5"/>
        <v>5.438464582508904</v>
      </c>
      <c r="F107" s="17">
        <v>31208.17</v>
      </c>
      <c r="G107" s="17">
        <v>2419</v>
      </c>
      <c r="H107" s="18">
        <f t="shared" si="6"/>
        <v>12.901269119470856</v>
      </c>
      <c r="I107" s="17">
        <v>31208.17</v>
      </c>
      <c r="J107" s="17">
        <v>2328.5</v>
      </c>
      <c r="K107" s="18">
        <f t="shared" si="4"/>
        <v>13.402692720635601</v>
      </c>
    </row>
    <row r="108" spans="2:11">
      <c r="B108" s="19" t="s">
        <v>101</v>
      </c>
      <c r="C108" s="14">
        <v>883147</v>
      </c>
      <c r="D108" s="15">
        <v>2761</v>
      </c>
      <c r="E108" s="16">
        <f t="shared" si="5"/>
        <v>319.86490402028249</v>
      </c>
      <c r="F108" s="17">
        <v>1307084.8999999999</v>
      </c>
      <c r="G108" s="17">
        <v>2722</v>
      </c>
      <c r="H108" s="18">
        <f t="shared" si="6"/>
        <v>480.19283614988973</v>
      </c>
      <c r="I108" s="17">
        <v>1335591.21</v>
      </c>
      <c r="J108" s="17">
        <v>2689</v>
      </c>
      <c r="K108" s="18">
        <f t="shared" si="4"/>
        <v>496.68695053923392</v>
      </c>
    </row>
    <row r="109" spans="2:11">
      <c r="B109" s="19" t="s">
        <v>102</v>
      </c>
      <c r="C109" s="14">
        <v>1539161</v>
      </c>
      <c r="D109" s="15">
        <v>7278</v>
      </c>
      <c r="E109" s="16">
        <f t="shared" si="5"/>
        <v>211.48131354767793</v>
      </c>
      <c r="F109" s="17">
        <v>1860768.61</v>
      </c>
      <c r="G109" s="17">
        <v>7167</v>
      </c>
      <c r="H109" s="18">
        <f t="shared" si="6"/>
        <v>259.63005581135764</v>
      </c>
      <c r="I109" s="17">
        <v>1916045.31</v>
      </c>
      <c r="J109" s="17">
        <v>7071</v>
      </c>
      <c r="K109" s="18">
        <f t="shared" si="4"/>
        <v>270.97232498939331</v>
      </c>
    </row>
    <row r="110" spans="2:11">
      <c r="B110" s="19" t="s">
        <v>103</v>
      </c>
      <c r="C110" s="14">
        <v>63328</v>
      </c>
      <c r="D110" s="15">
        <v>619</v>
      </c>
      <c r="E110" s="16">
        <f t="shared" si="5"/>
        <v>102.30694668820678</v>
      </c>
      <c r="F110" s="17">
        <v>129614.35</v>
      </c>
      <c r="G110" s="17">
        <v>619</v>
      </c>
      <c r="H110" s="18">
        <f t="shared" si="6"/>
        <v>209.39313408723748</v>
      </c>
      <c r="I110" s="17">
        <v>123699.13</v>
      </c>
      <c r="J110" s="17">
        <v>757</v>
      </c>
      <c r="K110" s="18">
        <f t="shared" si="4"/>
        <v>163.40704095112287</v>
      </c>
    </row>
    <row r="111" spans="2:11">
      <c r="B111" s="6" t="s">
        <v>104</v>
      </c>
      <c r="C111" s="7">
        <f>SUM(C112:C119)</f>
        <v>91713479.329999998</v>
      </c>
      <c r="D111" s="8">
        <v>136649</v>
      </c>
      <c r="E111" s="9">
        <f t="shared" si="5"/>
        <v>671.16099883643494</v>
      </c>
      <c r="F111" s="10">
        <f>SUM(F112:F119)</f>
        <v>131953160.64</v>
      </c>
      <c r="G111" s="10">
        <v>134546</v>
      </c>
      <c r="H111" s="11">
        <f t="shared" si="6"/>
        <v>980.72897477442655</v>
      </c>
      <c r="I111" s="10">
        <f>SUM(I112:I119)</f>
        <v>156467864.03000003</v>
      </c>
      <c r="J111" s="10">
        <f>SUM(J112:J119)</f>
        <v>132503</v>
      </c>
      <c r="K111" s="11">
        <f t="shared" si="4"/>
        <v>1180.862803332755</v>
      </c>
    </row>
    <row r="112" spans="2:11">
      <c r="B112" s="13" t="s">
        <v>105</v>
      </c>
      <c r="C112" s="14">
        <v>72204.33</v>
      </c>
      <c r="D112" s="15">
        <v>3188</v>
      </c>
      <c r="E112" s="16">
        <f t="shared" si="5"/>
        <v>22.6487860727729</v>
      </c>
      <c r="F112" s="17">
        <v>57148.41</v>
      </c>
      <c r="G112" s="17">
        <v>3136</v>
      </c>
      <c r="H112" s="18">
        <f t="shared" si="6"/>
        <v>18.223345025510206</v>
      </c>
      <c r="I112" s="17">
        <v>57148.41</v>
      </c>
      <c r="J112" s="17">
        <v>3061.5</v>
      </c>
      <c r="K112" s="18">
        <f t="shared" si="4"/>
        <v>18.666800587947087</v>
      </c>
    </row>
    <row r="113" spans="2:11">
      <c r="B113" s="19" t="s">
        <v>106</v>
      </c>
      <c r="C113" s="14">
        <v>852159</v>
      </c>
      <c r="D113" s="15">
        <v>3662</v>
      </c>
      <c r="E113" s="16">
        <f t="shared" si="5"/>
        <v>232.70316766794102</v>
      </c>
      <c r="F113" s="17">
        <v>993929.86</v>
      </c>
      <c r="G113" s="17">
        <v>3601</v>
      </c>
      <c r="H113" s="18">
        <f t="shared" si="6"/>
        <v>276.01495695640102</v>
      </c>
      <c r="I113" s="17">
        <v>1013436.41</v>
      </c>
      <c r="J113" s="17">
        <v>3558.5</v>
      </c>
      <c r="K113" s="18">
        <f t="shared" si="4"/>
        <v>284.79314598847827</v>
      </c>
    </row>
    <row r="114" spans="2:11">
      <c r="B114" s="19" t="s">
        <v>104</v>
      </c>
      <c r="C114" s="14">
        <v>32661360</v>
      </c>
      <c r="D114" s="15">
        <v>47914</v>
      </c>
      <c r="E114" s="16">
        <f t="shared" si="5"/>
        <v>681.66631882122135</v>
      </c>
      <c r="F114" s="17">
        <v>43781177</v>
      </c>
      <c r="G114" s="17">
        <v>47127</v>
      </c>
      <c r="H114" s="18">
        <f t="shared" si="6"/>
        <v>929.00411653616823</v>
      </c>
      <c r="I114" s="17">
        <v>46573663.439999998</v>
      </c>
      <c r="J114" s="17">
        <v>46331</v>
      </c>
      <c r="K114" s="18">
        <f t="shared" si="4"/>
        <v>1005.2376041958947</v>
      </c>
    </row>
    <row r="115" spans="2:11">
      <c r="B115" s="19" t="s">
        <v>107</v>
      </c>
      <c r="C115" s="14">
        <v>14045658</v>
      </c>
      <c r="D115" s="15">
        <v>17577</v>
      </c>
      <c r="E115" s="16">
        <f t="shared" si="5"/>
        <v>799.09301928656771</v>
      </c>
      <c r="F115" s="17">
        <v>32478504.989999998</v>
      </c>
      <c r="G115" s="17">
        <v>17316</v>
      </c>
      <c r="H115" s="18">
        <f t="shared" si="6"/>
        <v>1875.6355388080387</v>
      </c>
      <c r="I115" s="17">
        <v>48635560.700000003</v>
      </c>
      <c r="J115" s="17">
        <v>17122</v>
      </c>
      <c r="K115" s="18">
        <f t="shared" si="4"/>
        <v>2840.5303527625279</v>
      </c>
    </row>
    <row r="116" spans="2:11">
      <c r="B116" s="19" t="s">
        <v>108</v>
      </c>
      <c r="C116" s="14">
        <v>9718664</v>
      </c>
      <c r="D116" s="15">
        <v>20731</v>
      </c>
      <c r="E116" s="16">
        <f t="shared" si="5"/>
        <v>468.79861077613236</v>
      </c>
      <c r="F116" s="17">
        <v>11813520.529999999</v>
      </c>
      <c r="G116" s="17">
        <v>20421</v>
      </c>
      <c r="H116" s="18">
        <f t="shared" si="6"/>
        <v>578.49863033152144</v>
      </c>
      <c r="I116" s="17">
        <v>11080881.539999999</v>
      </c>
      <c r="J116" s="17">
        <v>20103</v>
      </c>
      <c r="K116" s="18">
        <f t="shared" si="4"/>
        <v>551.20536934785844</v>
      </c>
    </row>
    <row r="117" spans="2:11">
      <c r="B117" s="19" t="s">
        <v>109</v>
      </c>
      <c r="C117" s="14">
        <v>25779225</v>
      </c>
      <c r="D117" s="15">
        <v>31243</v>
      </c>
      <c r="E117" s="16">
        <f t="shared" si="5"/>
        <v>825.12002688602252</v>
      </c>
      <c r="F117" s="17">
        <v>32713058.050000001</v>
      </c>
      <c r="G117" s="17">
        <v>30794</v>
      </c>
      <c r="H117" s="18">
        <f t="shared" si="6"/>
        <v>1062.3192196531793</v>
      </c>
      <c r="I117" s="17">
        <v>38949996.210000001</v>
      </c>
      <c r="J117" s="17">
        <v>30329.5</v>
      </c>
      <c r="K117" s="18">
        <f t="shared" si="4"/>
        <v>1284.2281016831798</v>
      </c>
    </row>
    <row r="118" spans="2:11">
      <c r="B118" s="19" t="s">
        <v>110</v>
      </c>
      <c r="C118" s="14">
        <v>1033130</v>
      </c>
      <c r="D118" s="15">
        <v>6213</v>
      </c>
      <c r="E118" s="16">
        <f t="shared" si="5"/>
        <v>166.28520843392886</v>
      </c>
      <c r="F118" s="17">
        <v>1259461.25</v>
      </c>
      <c r="G118" s="17">
        <v>6097</v>
      </c>
      <c r="H118" s="18">
        <f t="shared" si="6"/>
        <v>206.57064949975398</v>
      </c>
      <c r="I118" s="17">
        <v>1251767.27</v>
      </c>
      <c r="J118" s="17">
        <v>6003.5</v>
      </c>
      <c r="K118" s="18">
        <f t="shared" si="4"/>
        <v>208.50624968768219</v>
      </c>
    </row>
    <row r="119" spans="2:11">
      <c r="B119" s="19" t="s">
        <v>111</v>
      </c>
      <c r="C119" s="14">
        <v>7551079</v>
      </c>
      <c r="D119" s="15">
        <v>6121</v>
      </c>
      <c r="E119" s="16">
        <f t="shared" si="5"/>
        <v>1233.6348635843817</v>
      </c>
      <c r="F119" s="17">
        <v>8856360.5500000007</v>
      </c>
      <c r="G119" s="17">
        <v>6054</v>
      </c>
      <c r="H119" s="18">
        <f t="shared" si="6"/>
        <v>1462.8940452593329</v>
      </c>
      <c r="I119" s="17">
        <v>8905410.0500000007</v>
      </c>
      <c r="J119" s="17">
        <v>5994</v>
      </c>
      <c r="K119" s="18">
        <f t="shared" si="4"/>
        <v>1485.7207290623958</v>
      </c>
    </row>
    <row r="120" spans="2:11">
      <c r="B120" s="6" t="s">
        <v>112</v>
      </c>
      <c r="C120" s="7">
        <f>SUM(C121:C131)</f>
        <v>47167441</v>
      </c>
      <c r="D120" s="8">
        <v>142629</v>
      </c>
      <c r="E120" s="9">
        <f t="shared" si="5"/>
        <v>330.70021524374425</v>
      </c>
      <c r="F120" s="10">
        <f>SUM(F121:F131)</f>
        <v>79977770.5</v>
      </c>
      <c r="G120" s="10">
        <v>140473</v>
      </c>
      <c r="H120" s="11">
        <f t="shared" si="6"/>
        <v>569.34621243940114</v>
      </c>
      <c r="I120" s="10">
        <f>SUM(I121:I131)</f>
        <v>84156273.149999991</v>
      </c>
      <c r="J120" s="10">
        <f>SUM(J121:J131)</f>
        <v>138269</v>
      </c>
      <c r="K120" s="11">
        <f t="shared" si="4"/>
        <v>608.64165611959288</v>
      </c>
    </row>
    <row r="121" spans="2:11">
      <c r="B121" s="13" t="s">
        <v>113</v>
      </c>
      <c r="C121" s="14">
        <v>1314925</v>
      </c>
      <c r="D121" s="15">
        <v>18059</v>
      </c>
      <c r="E121" s="16">
        <f t="shared" si="5"/>
        <v>72.812724957085109</v>
      </c>
      <c r="F121" s="17">
        <v>1970673.52</v>
      </c>
      <c r="G121" s="17">
        <v>17729</v>
      </c>
      <c r="H121" s="18">
        <f t="shared" si="6"/>
        <v>111.15536804106267</v>
      </c>
      <c r="I121" s="17">
        <v>2837129.58</v>
      </c>
      <c r="J121" s="17">
        <v>17374</v>
      </c>
      <c r="K121" s="18">
        <f t="shared" si="4"/>
        <v>163.29743179463566</v>
      </c>
    </row>
    <row r="122" spans="2:11">
      <c r="B122" s="19" t="s">
        <v>114</v>
      </c>
      <c r="C122" s="14">
        <v>167720</v>
      </c>
      <c r="D122" s="15">
        <v>8859</v>
      </c>
      <c r="E122" s="16">
        <f t="shared" si="5"/>
        <v>18.932159385935208</v>
      </c>
      <c r="F122" s="17">
        <v>644841.42000000004</v>
      </c>
      <c r="G122" s="17">
        <v>8732</v>
      </c>
      <c r="H122" s="18">
        <f t="shared" si="6"/>
        <v>73.84807833256987</v>
      </c>
      <c r="I122" s="17">
        <v>622328.65</v>
      </c>
      <c r="J122" s="17">
        <v>8662</v>
      </c>
      <c r="K122" s="18">
        <f t="shared" si="4"/>
        <v>71.845838143615794</v>
      </c>
    </row>
    <row r="123" spans="2:11">
      <c r="B123" s="19" t="s">
        <v>115</v>
      </c>
      <c r="C123" s="14">
        <v>976563</v>
      </c>
      <c r="D123" s="15">
        <v>4822</v>
      </c>
      <c r="E123" s="16">
        <f t="shared" si="5"/>
        <v>202.5223973454998</v>
      </c>
      <c r="F123" s="17">
        <v>1023873.36</v>
      </c>
      <c r="G123" s="17">
        <v>4735</v>
      </c>
      <c r="H123" s="18">
        <f t="shared" si="6"/>
        <v>216.23513410770855</v>
      </c>
      <c r="I123" s="17">
        <v>1205259.8899999999</v>
      </c>
      <c r="J123" s="17">
        <v>4641.5</v>
      </c>
      <c r="K123" s="18">
        <f t="shared" si="4"/>
        <v>259.67034148443389</v>
      </c>
    </row>
    <row r="124" spans="2:11">
      <c r="B124" s="19" t="s">
        <v>116</v>
      </c>
      <c r="C124" s="14">
        <v>1687351</v>
      </c>
      <c r="D124" s="15">
        <v>9458</v>
      </c>
      <c r="E124" s="16">
        <f t="shared" si="5"/>
        <v>178.40463100021145</v>
      </c>
      <c r="F124" s="17">
        <v>1796216.28</v>
      </c>
      <c r="G124" s="17">
        <v>9304</v>
      </c>
      <c r="H124" s="18">
        <f t="shared" si="6"/>
        <v>193.0584995700774</v>
      </c>
      <c r="I124" s="17">
        <v>1701416.24</v>
      </c>
      <c r="J124" s="17">
        <v>9126.5</v>
      </c>
      <c r="K124" s="18">
        <f t="shared" si="4"/>
        <v>186.4259288884019</v>
      </c>
    </row>
    <row r="125" spans="2:11">
      <c r="B125" s="19" t="s">
        <v>117</v>
      </c>
      <c r="C125" s="14">
        <v>5753581</v>
      </c>
      <c r="D125" s="15">
        <v>7872</v>
      </c>
      <c r="E125" s="16">
        <f t="shared" si="5"/>
        <v>730.89189532520322</v>
      </c>
      <c r="F125" s="17">
        <v>6304088.6600000001</v>
      </c>
      <c r="G125" s="17">
        <v>7757</v>
      </c>
      <c r="H125" s="18">
        <f t="shared" si="6"/>
        <v>812.69674616475447</v>
      </c>
      <c r="I125" s="17">
        <v>5564444.6100000003</v>
      </c>
      <c r="J125" s="17">
        <v>7680</v>
      </c>
      <c r="K125" s="18">
        <f t="shared" si="4"/>
        <v>724.53705859375009</v>
      </c>
    </row>
    <row r="126" spans="2:11">
      <c r="B126" s="19" t="s">
        <v>118</v>
      </c>
      <c r="C126" s="14">
        <v>1664257</v>
      </c>
      <c r="D126" s="15">
        <v>2597</v>
      </c>
      <c r="E126" s="16">
        <f t="shared" si="5"/>
        <v>640.83827493261458</v>
      </c>
      <c r="F126" s="17">
        <v>1730012.77</v>
      </c>
      <c r="G126" s="17">
        <v>2525</v>
      </c>
      <c r="H126" s="18">
        <f t="shared" si="6"/>
        <v>685.15357227722768</v>
      </c>
      <c r="I126" s="17">
        <v>1687971.68</v>
      </c>
      <c r="J126" s="17">
        <v>2467.5</v>
      </c>
      <c r="K126" s="18">
        <f t="shared" si="4"/>
        <v>684.08173454913879</v>
      </c>
    </row>
    <row r="127" spans="2:11">
      <c r="B127" s="19" t="s">
        <v>119</v>
      </c>
      <c r="C127" s="14">
        <v>12866570</v>
      </c>
      <c r="D127" s="15">
        <v>27308</v>
      </c>
      <c r="E127" s="16">
        <f t="shared" si="5"/>
        <v>471.16486011425224</v>
      </c>
      <c r="F127" s="17">
        <v>16778907.780000001</v>
      </c>
      <c r="G127" s="17">
        <v>26942</v>
      </c>
      <c r="H127" s="18">
        <f t="shared" si="6"/>
        <v>622.77885012248544</v>
      </c>
      <c r="I127" s="17">
        <v>19124844.920000002</v>
      </c>
      <c r="J127" s="17">
        <v>26463</v>
      </c>
      <c r="K127" s="18">
        <f t="shared" ref="K127:K190" si="7">I127/J127</f>
        <v>722.70131579941813</v>
      </c>
    </row>
    <row r="128" spans="2:11">
      <c r="B128" s="19" t="s">
        <v>120</v>
      </c>
      <c r="C128" s="14">
        <v>1810385</v>
      </c>
      <c r="D128" s="15">
        <v>3779</v>
      </c>
      <c r="E128" s="16">
        <f t="shared" si="5"/>
        <v>479.06456734585868</v>
      </c>
      <c r="F128" s="17">
        <v>2011214.19</v>
      </c>
      <c r="G128" s="17">
        <v>3733</v>
      </c>
      <c r="H128" s="18">
        <f t="shared" si="6"/>
        <v>538.76619073131531</v>
      </c>
      <c r="I128" s="17">
        <v>2070695.6</v>
      </c>
      <c r="J128" s="17">
        <v>3774.5</v>
      </c>
      <c r="K128" s="18">
        <f t="shared" si="7"/>
        <v>548.6012981851901</v>
      </c>
    </row>
    <row r="129" spans="2:11">
      <c r="B129" s="19" t="s">
        <v>112</v>
      </c>
      <c r="C129" s="14">
        <v>20547544</v>
      </c>
      <c r="D129" s="15">
        <v>52147</v>
      </c>
      <c r="E129" s="16">
        <f t="shared" si="5"/>
        <v>394.03118108424263</v>
      </c>
      <c r="F129" s="17">
        <v>47254284.420000002</v>
      </c>
      <c r="G129" s="17">
        <v>51394</v>
      </c>
      <c r="H129" s="18">
        <f t="shared" si="6"/>
        <v>919.45138381912284</v>
      </c>
      <c r="I129" s="17">
        <v>48835268.609999999</v>
      </c>
      <c r="J129" s="17">
        <v>50504</v>
      </c>
      <c r="K129" s="18">
        <f t="shared" si="7"/>
        <v>966.95843121336918</v>
      </c>
    </row>
    <row r="130" spans="2:11">
      <c r="B130" s="19" t="s">
        <v>121</v>
      </c>
      <c r="C130" s="14">
        <v>349668</v>
      </c>
      <c r="D130" s="15">
        <v>3494</v>
      </c>
      <c r="E130" s="16">
        <f t="shared" si="5"/>
        <v>100.07670291929021</v>
      </c>
      <c r="F130" s="17">
        <v>391887</v>
      </c>
      <c r="G130" s="17">
        <v>3427</v>
      </c>
      <c r="H130" s="18">
        <f t="shared" si="6"/>
        <v>114.35278669390136</v>
      </c>
      <c r="I130" s="17">
        <v>435142.27</v>
      </c>
      <c r="J130" s="17">
        <v>3402.5</v>
      </c>
      <c r="K130" s="18">
        <f t="shared" si="7"/>
        <v>127.888984570169</v>
      </c>
    </row>
    <row r="131" spans="2:11">
      <c r="B131" s="19" t="s">
        <v>122</v>
      </c>
      <c r="C131" s="14">
        <v>28877</v>
      </c>
      <c r="D131" s="15">
        <v>4234</v>
      </c>
      <c r="E131" s="16">
        <f t="shared" si="5"/>
        <v>6.820264525271611</v>
      </c>
      <c r="F131" s="17">
        <v>71771.100000000006</v>
      </c>
      <c r="G131" s="17">
        <v>4195</v>
      </c>
      <c r="H131" s="18">
        <f t="shared" si="6"/>
        <v>17.108724672228846</v>
      </c>
      <c r="I131" s="17">
        <v>71771.100000000006</v>
      </c>
      <c r="J131" s="17">
        <v>4173.5</v>
      </c>
      <c r="K131" s="18">
        <f t="shared" si="7"/>
        <v>17.196861147717744</v>
      </c>
    </row>
    <row r="132" spans="2:11">
      <c r="B132" s="6" t="s">
        <v>123</v>
      </c>
      <c r="C132" s="7">
        <f>SUM(C133:C143)</f>
        <v>96515258</v>
      </c>
      <c r="D132" s="8">
        <v>270504</v>
      </c>
      <c r="E132" s="9">
        <f t="shared" ref="E132:E195" si="8">C132/D132</f>
        <v>356.79789577972969</v>
      </c>
      <c r="F132" s="10">
        <f>SUM(F133:F143)</f>
        <v>148217817.17999998</v>
      </c>
      <c r="G132" s="10">
        <v>267918</v>
      </c>
      <c r="H132" s="11">
        <f t="shared" si="6"/>
        <v>553.22082570040084</v>
      </c>
      <c r="I132" s="10">
        <f>SUM(I133:I143)</f>
        <v>162862093.88</v>
      </c>
      <c r="J132" s="10">
        <v>265089.5</v>
      </c>
      <c r="K132" s="11">
        <f t="shared" si="7"/>
        <v>614.36644559667582</v>
      </c>
    </row>
    <row r="133" spans="2:11">
      <c r="B133" s="13" t="s">
        <v>124</v>
      </c>
      <c r="C133" s="14">
        <v>844776</v>
      </c>
      <c r="D133" s="15">
        <v>5874</v>
      </c>
      <c r="E133" s="16">
        <f t="shared" si="8"/>
        <v>143.81613891726252</v>
      </c>
      <c r="F133" s="17">
        <v>981322.28</v>
      </c>
      <c r="G133" s="17">
        <v>5769</v>
      </c>
      <c r="H133" s="18">
        <f t="shared" si="6"/>
        <v>170.10266597330559</v>
      </c>
      <c r="I133" s="17">
        <v>1021997.12</v>
      </c>
      <c r="J133" s="17">
        <v>5662.5</v>
      </c>
      <c r="K133" s="18">
        <f t="shared" si="7"/>
        <v>180.48514260485652</v>
      </c>
    </row>
    <row r="134" spans="2:11">
      <c r="B134" s="19" t="s">
        <v>125</v>
      </c>
      <c r="C134" s="14">
        <v>1706340</v>
      </c>
      <c r="D134" s="15">
        <v>8587</v>
      </c>
      <c r="E134" s="16">
        <f t="shared" si="8"/>
        <v>198.71200652148596</v>
      </c>
      <c r="F134" s="17">
        <v>2288109.1</v>
      </c>
      <c r="G134" s="17">
        <v>8417</v>
      </c>
      <c r="H134" s="18">
        <f t="shared" ref="H134:H197" si="9">F134/G134</f>
        <v>271.84378044433885</v>
      </c>
      <c r="I134" s="17">
        <v>2739690.13</v>
      </c>
      <c r="J134" s="17">
        <v>8250</v>
      </c>
      <c r="K134" s="18">
        <f t="shared" si="7"/>
        <v>332.08365212121208</v>
      </c>
    </row>
    <row r="135" spans="2:11">
      <c r="B135" s="19" t="s">
        <v>126</v>
      </c>
      <c r="C135" s="14">
        <v>2362540</v>
      </c>
      <c r="D135" s="15">
        <v>9332</v>
      </c>
      <c r="E135" s="16">
        <f t="shared" si="8"/>
        <v>253.1654522074582</v>
      </c>
      <c r="F135" s="17">
        <v>3031982.28</v>
      </c>
      <c r="G135" s="17">
        <v>9186</v>
      </c>
      <c r="H135" s="18">
        <f t="shared" si="9"/>
        <v>330.06556499020246</v>
      </c>
      <c r="I135" s="17">
        <v>2903451.74</v>
      </c>
      <c r="J135" s="17">
        <v>9081</v>
      </c>
      <c r="K135" s="18">
        <f t="shared" si="7"/>
        <v>319.72819513269468</v>
      </c>
    </row>
    <row r="136" spans="2:11">
      <c r="B136" s="19" t="s">
        <v>127</v>
      </c>
      <c r="C136" s="14">
        <v>9558673</v>
      </c>
      <c r="D136" s="15">
        <v>40269</v>
      </c>
      <c r="E136" s="16">
        <f t="shared" si="8"/>
        <v>237.37050833147086</v>
      </c>
      <c r="F136" s="17">
        <v>12072637.67</v>
      </c>
      <c r="G136" s="17">
        <v>39967</v>
      </c>
      <c r="H136" s="18">
        <f t="shared" si="9"/>
        <v>302.06514549503339</v>
      </c>
      <c r="I136" s="17">
        <v>17352829.48</v>
      </c>
      <c r="J136" s="17">
        <v>34713</v>
      </c>
      <c r="K136" s="18">
        <f t="shared" si="7"/>
        <v>499.89426093970559</v>
      </c>
    </row>
    <row r="137" spans="2:11">
      <c r="B137" s="19" t="s">
        <v>128</v>
      </c>
      <c r="C137" s="14">
        <v>1485011</v>
      </c>
      <c r="D137" s="15">
        <v>5349</v>
      </c>
      <c r="E137" s="16">
        <f t="shared" si="8"/>
        <v>277.62404187698633</v>
      </c>
      <c r="F137" s="17">
        <v>1687792</v>
      </c>
      <c r="G137" s="17">
        <v>5369</v>
      </c>
      <c r="H137" s="18">
        <f t="shared" si="9"/>
        <v>314.35872601974296</v>
      </c>
      <c r="I137" s="17">
        <v>1532870.1</v>
      </c>
      <c r="J137" s="17">
        <v>5406</v>
      </c>
      <c r="K137" s="18">
        <f t="shared" si="7"/>
        <v>283.54977802441732</v>
      </c>
    </row>
    <row r="138" spans="2:11">
      <c r="B138" s="19" t="s">
        <v>123</v>
      </c>
      <c r="C138" s="14">
        <v>20239144</v>
      </c>
      <c r="D138" s="15">
        <v>112869</v>
      </c>
      <c r="E138" s="16">
        <f t="shared" si="8"/>
        <v>179.31534788117199</v>
      </c>
      <c r="F138" s="17">
        <v>23170641.210000001</v>
      </c>
      <c r="G138" s="17">
        <v>111962</v>
      </c>
      <c r="H138" s="18">
        <f t="shared" si="9"/>
        <v>206.95094058698487</v>
      </c>
      <c r="I138" s="17">
        <v>23462472.039999999</v>
      </c>
      <c r="J138" s="17">
        <v>110926.5</v>
      </c>
      <c r="K138" s="18">
        <f t="shared" si="7"/>
        <v>211.51367833655618</v>
      </c>
    </row>
    <row r="139" spans="2:11">
      <c r="B139" s="19" t="s">
        <v>129</v>
      </c>
      <c r="C139" s="14">
        <v>28450513</v>
      </c>
      <c r="D139" s="15">
        <v>24508</v>
      </c>
      <c r="E139" s="16">
        <f t="shared" si="8"/>
        <v>1160.8663701648441</v>
      </c>
      <c r="F139" s="17">
        <v>60483272.289999999</v>
      </c>
      <c r="G139" s="17">
        <v>24127</v>
      </c>
      <c r="H139" s="18">
        <f t="shared" si="9"/>
        <v>2506.8708206573547</v>
      </c>
      <c r="I139" s="17">
        <v>68480350.840000004</v>
      </c>
      <c r="J139" s="17">
        <v>23688</v>
      </c>
      <c r="K139" s="18">
        <f t="shared" si="7"/>
        <v>2890.9300422154679</v>
      </c>
    </row>
    <row r="140" spans="2:11">
      <c r="B140" s="19" t="s">
        <v>130</v>
      </c>
      <c r="C140" s="14">
        <v>26226816</v>
      </c>
      <c r="D140" s="15">
        <v>18681</v>
      </c>
      <c r="E140" s="16">
        <f t="shared" si="8"/>
        <v>1403.9299823349927</v>
      </c>
      <c r="F140" s="17">
        <v>34686263.460000001</v>
      </c>
      <c r="G140" s="17">
        <v>18537</v>
      </c>
      <c r="H140" s="18">
        <f t="shared" si="9"/>
        <v>1871.1907784431139</v>
      </c>
      <c r="I140" s="17">
        <v>32421088.829999998</v>
      </c>
      <c r="J140" s="17">
        <v>18407.5</v>
      </c>
      <c r="K140" s="18">
        <f t="shared" si="7"/>
        <v>1761.2977769930733</v>
      </c>
    </row>
    <row r="141" spans="2:11">
      <c r="B141" s="19" t="s">
        <v>131</v>
      </c>
      <c r="C141" s="14">
        <v>2421223</v>
      </c>
      <c r="D141" s="15">
        <v>14969</v>
      </c>
      <c r="E141" s="16">
        <f t="shared" si="8"/>
        <v>161.74914823969536</v>
      </c>
      <c r="F141" s="17">
        <v>3239857.73</v>
      </c>
      <c r="G141" s="17">
        <v>14905</v>
      </c>
      <c r="H141" s="18">
        <f t="shared" si="9"/>
        <v>217.36717410265013</v>
      </c>
      <c r="I141" s="17">
        <v>2744167.35</v>
      </c>
      <c r="J141" s="17">
        <v>14777.5</v>
      </c>
      <c r="K141" s="18">
        <f t="shared" si="7"/>
        <v>185.69902554559297</v>
      </c>
    </row>
    <row r="142" spans="2:11">
      <c r="B142" s="19" t="s">
        <v>132</v>
      </c>
      <c r="C142" s="14">
        <v>2037682</v>
      </c>
      <c r="D142" s="15">
        <v>25337</v>
      </c>
      <c r="E142" s="16">
        <f t="shared" si="8"/>
        <v>80.423175593006277</v>
      </c>
      <c r="F142" s="17">
        <v>5093095.4000000004</v>
      </c>
      <c r="G142" s="17">
        <v>25002</v>
      </c>
      <c r="H142" s="18">
        <f t="shared" si="9"/>
        <v>203.70751939844814</v>
      </c>
      <c r="I142" s="17">
        <v>8270567.2199999997</v>
      </c>
      <c r="J142" s="17">
        <v>24654</v>
      </c>
      <c r="K142" s="18">
        <f t="shared" si="7"/>
        <v>335.46553175955216</v>
      </c>
    </row>
    <row r="143" spans="2:11">
      <c r="B143" s="19" t="s">
        <v>133</v>
      </c>
      <c r="C143" s="14">
        <v>1182540</v>
      </c>
      <c r="D143" s="15">
        <v>4729</v>
      </c>
      <c r="E143" s="16">
        <f t="shared" si="8"/>
        <v>250.06132374709242</v>
      </c>
      <c r="F143" s="17">
        <v>1482843.76</v>
      </c>
      <c r="G143" s="17">
        <v>4677</v>
      </c>
      <c r="H143" s="18">
        <f t="shared" si="9"/>
        <v>317.0501945691683</v>
      </c>
      <c r="I143" s="17">
        <v>1932609.03</v>
      </c>
      <c r="J143" s="17">
        <v>4678.5</v>
      </c>
      <c r="K143" s="18">
        <f t="shared" si="7"/>
        <v>413.08304584802823</v>
      </c>
    </row>
    <row r="144" spans="2:11">
      <c r="B144" s="6" t="s">
        <v>134</v>
      </c>
      <c r="C144" s="7">
        <f>SUM(C145:C150)</f>
        <v>50507770</v>
      </c>
      <c r="D144" s="8">
        <v>129468</v>
      </c>
      <c r="E144" s="9">
        <f t="shared" si="8"/>
        <v>390.11778972410173</v>
      </c>
      <c r="F144" s="10">
        <f>SUM(F145:F150)</f>
        <v>61295956.030000001</v>
      </c>
      <c r="G144" s="10">
        <v>127872</v>
      </c>
      <c r="H144" s="11">
        <f t="shared" si="9"/>
        <v>479.3540104948699</v>
      </c>
      <c r="I144" s="10">
        <f>SUM(I145:I150)</f>
        <v>63872654.479999997</v>
      </c>
      <c r="J144" s="10">
        <f>SUM(J145:J150)</f>
        <v>126252</v>
      </c>
      <c r="K144" s="11">
        <f t="shared" si="7"/>
        <v>505.91400120394133</v>
      </c>
    </row>
    <row r="145" spans="2:11">
      <c r="B145" s="13" t="s">
        <v>135</v>
      </c>
      <c r="C145" s="14">
        <v>351793</v>
      </c>
      <c r="D145" s="15">
        <v>6622</v>
      </c>
      <c r="E145" s="16">
        <f t="shared" si="8"/>
        <v>53.12488674116581</v>
      </c>
      <c r="F145" s="17">
        <v>551488.07999999996</v>
      </c>
      <c r="G145" s="17">
        <v>6537</v>
      </c>
      <c r="H145" s="18">
        <f t="shared" si="9"/>
        <v>84.364093620927022</v>
      </c>
      <c r="I145" s="17">
        <v>616701.74</v>
      </c>
      <c r="J145" s="17">
        <v>6473.5</v>
      </c>
      <c r="K145" s="18">
        <f t="shared" si="7"/>
        <v>95.265581215725646</v>
      </c>
    </row>
    <row r="146" spans="2:11">
      <c r="B146" s="19" t="s">
        <v>136</v>
      </c>
      <c r="C146" s="14">
        <v>709864</v>
      </c>
      <c r="D146" s="15">
        <v>2608</v>
      </c>
      <c r="E146" s="16">
        <f t="shared" si="8"/>
        <v>272.18711656441718</v>
      </c>
      <c r="F146" s="17">
        <v>870557.17</v>
      </c>
      <c r="G146" s="17">
        <v>2620</v>
      </c>
      <c r="H146" s="18">
        <f t="shared" si="9"/>
        <v>332.27372900763362</v>
      </c>
      <c r="I146" s="17">
        <v>924554.87</v>
      </c>
      <c r="J146" s="17">
        <v>2634.5</v>
      </c>
      <c r="K146" s="18">
        <f t="shared" si="7"/>
        <v>350.94130575061683</v>
      </c>
    </row>
    <row r="147" spans="2:11">
      <c r="B147" s="19" t="s">
        <v>137</v>
      </c>
      <c r="C147" s="14">
        <v>0</v>
      </c>
      <c r="D147" s="15">
        <v>1578</v>
      </c>
      <c r="E147" s="16">
        <f t="shared" si="8"/>
        <v>0</v>
      </c>
      <c r="F147" s="17">
        <v>31376.78</v>
      </c>
      <c r="G147" s="17">
        <v>1571</v>
      </c>
      <c r="H147" s="18">
        <f t="shared" si="9"/>
        <v>19.972488860598343</v>
      </c>
      <c r="I147" s="17">
        <v>126109.33</v>
      </c>
      <c r="J147" s="17">
        <v>1660</v>
      </c>
      <c r="K147" s="18">
        <f t="shared" si="7"/>
        <v>75.969475903614452</v>
      </c>
    </row>
    <row r="148" spans="2:11">
      <c r="B148" s="19" t="s">
        <v>134</v>
      </c>
      <c r="C148" s="14">
        <v>41996667</v>
      </c>
      <c r="D148" s="15">
        <v>94466</v>
      </c>
      <c r="E148" s="16">
        <f t="shared" si="8"/>
        <v>444.56912539961468</v>
      </c>
      <c r="F148" s="17">
        <v>51312313.770000003</v>
      </c>
      <c r="G148" s="17">
        <v>93217</v>
      </c>
      <c r="H148" s="18">
        <f t="shared" si="9"/>
        <v>550.46090058680284</v>
      </c>
      <c r="I148" s="17">
        <v>53601981.520000003</v>
      </c>
      <c r="J148" s="17">
        <v>91892</v>
      </c>
      <c r="K148" s="18">
        <f t="shared" si="7"/>
        <v>583.31499499412359</v>
      </c>
    </row>
    <row r="149" spans="2:11">
      <c r="B149" s="19" t="s">
        <v>138</v>
      </c>
      <c r="C149" s="14">
        <v>6037529</v>
      </c>
      <c r="D149" s="15">
        <v>20130</v>
      </c>
      <c r="E149" s="16">
        <f t="shared" si="8"/>
        <v>299.92692498758072</v>
      </c>
      <c r="F149" s="17">
        <v>6525876.8700000001</v>
      </c>
      <c r="G149" s="17">
        <v>19874</v>
      </c>
      <c r="H149" s="18">
        <f t="shared" si="9"/>
        <v>328.36252742276343</v>
      </c>
      <c r="I149" s="17">
        <v>6572339.9699999997</v>
      </c>
      <c r="J149" s="17">
        <v>19542.5</v>
      </c>
      <c r="K149" s="18">
        <f t="shared" si="7"/>
        <v>336.31009185109377</v>
      </c>
    </row>
    <row r="150" spans="2:11">
      <c r="B150" s="19" t="s">
        <v>139</v>
      </c>
      <c r="C150" s="14">
        <v>1411917</v>
      </c>
      <c r="D150" s="15">
        <v>4064</v>
      </c>
      <c r="E150" s="16">
        <f t="shared" si="8"/>
        <v>347.42052165354329</v>
      </c>
      <c r="F150" s="17">
        <v>2004343.36</v>
      </c>
      <c r="G150" s="17">
        <v>4053</v>
      </c>
      <c r="H150" s="18">
        <f t="shared" si="9"/>
        <v>494.53327411793737</v>
      </c>
      <c r="I150" s="17">
        <v>2030967.05</v>
      </c>
      <c r="J150" s="17">
        <v>4049.5</v>
      </c>
      <c r="K150" s="18">
        <f t="shared" si="7"/>
        <v>501.53526361279171</v>
      </c>
    </row>
    <row r="151" spans="2:11">
      <c r="B151" s="6" t="s">
        <v>140</v>
      </c>
      <c r="C151" s="7">
        <f>SUM(C152:C162)</f>
        <v>85627618</v>
      </c>
      <c r="D151" s="8">
        <v>261166</v>
      </c>
      <c r="E151" s="9">
        <f t="shared" si="8"/>
        <v>327.86663654533896</v>
      </c>
      <c r="F151" s="10">
        <f>SUM(F152:F162)</f>
        <v>149504331.75</v>
      </c>
      <c r="G151" s="10">
        <v>257556</v>
      </c>
      <c r="H151" s="11">
        <f t="shared" si="9"/>
        <v>580.47310779015049</v>
      </c>
      <c r="I151" s="10">
        <f>SUM(I152:I162)</f>
        <v>208762288.73999998</v>
      </c>
      <c r="J151" s="10">
        <f>SUM(J152:J162)</f>
        <v>253867.5</v>
      </c>
      <c r="K151" s="11">
        <f t="shared" si="7"/>
        <v>822.3277447487369</v>
      </c>
    </row>
    <row r="152" spans="2:11">
      <c r="B152" s="13" t="s">
        <v>141</v>
      </c>
      <c r="C152" s="14">
        <v>2659702</v>
      </c>
      <c r="D152" s="15">
        <v>9772</v>
      </c>
      <c r="E152" s="16">
        <f t="shared" si="8"/>
        <v>272.17580843225545</v>
      </c>
      <c r="F152" s="17">
        <v>16211166.550000001</v>
      </c>
      <c r="G152" s="17">
        <v>9553</v>
      </c>
      <c r="H152" s="18">
        <f t="shared" si="9"/>
        <v>1696.9712708049829</v>
      </c>
      <c r="I152" s="17">
        <v>32851857.690000001</v>
      </c>
      <c r="J152" s="17">
        <v>9327.5</v>
      </c>
      <c r="K152" s="18">
        <f t="shared" si="7"/>
        <v>3522.0431723398556</v>
      </c>
    </row>
    <row r="153" spans="2:11">
      <c r="B153" s="19" t="s">
        <v>142</v>
      </c>
      <c r="C153" s="14">
        <v>659627</v>
      </c>
      <c r="D153" s="15">
        <v>11707</v>
      </c>
      <c r="E153" s="16">
        <f t="shared" si="8"/>
        <v>56.344665584692919</v>
      </c>
      <c r="F153" s="17">
        <v>907670.15</v>
      </c>
      <c r="G153" s="17">
        <v>11446</v>
      </c>
      <c r="H153" s="18">
        <f t="shared" si="9"/>
        <v>79.300205311899362</v>
      </c>
      <c r="I153" s="17">
        <v>932036.28</v>
      </c>
      <c r="J153" s="17">
        <v>11226</v>
      </c>
      <c r="K153" s="18">
        <f t="shared" si="7"/>
        <v>83.02478888295029</v>
      </c>
    </row>
    <row r="154" spans="2:11">
      <c r="B154" s="19" t="s">
        <v>143</v>
      </c>
      <c r="C154" s="14">
        <v>2844886</v>
      </c>
      <c r="D154" s="15">
        <v>19437</v>
      </c>
      <c r="E154" s="16">
        <f t="shared" si="8"/>
        <v>146.36445953593662</v>
      </c>
      <c r="F154" s="17">
        <v>3451223.82</v>
      </c>
      <c r="G154" s="17">
        <v>19142</v>
      </c>
      <c r="H154" s="18">
        <f t="shared" si="9"/>
        <v>180.29588444258698</v>
      </c>
      <c r="I154" s="17">
        <v>3339316.94</v>
      </c>
      <c r="J154" s="17">
        <v>18872.5</v>
      </c>
      <c r="K154" s="18">
        <f t="shared" si="7"/>
        <v>176.94088965425883</v>
      </c>
    </row>
    <row r="155" spans="2:11">
      <c r="B155" s="19" t="s">
        <v>144</v>
      </c>
      <c r="C155" s="14">
        <v>3349240</v>
      </c>
      <c r="D155" s="15">
        <v>11350</v>
      </c>
      <c r="E155" s="16">
        <f t="shared" si="8"/>
        <v>295.08722466960353</v>
      </c>
      <c r="F155" s="17">
        <v>4011118.92</v>
      </c>
      <c r="G155" s="17">
        <v>11199</v>
      </c>
      <c r="H155" s="18">
        <f t="shared" si="9"/>
        <v>358.16759710688456</v>
      </c>
      <c r="I155" s="17">
        <v>3897184.79</v>
      </c>
      <c r="J155" s="17">
        <v>11149.5</v>
      </c>
      <c r="K155" s="18">
        <f t="shared" si="7"/>
        <v>349.53897394501996</v>
      </c>
    </row>
    <row r="156" spans="2:11">
      <c r="B156" s="19" t="s">
        <v>145</v>
      </c>
      <c r="C156" s="14">
        <v>3114586</v>
      </c>
      <c r="D156" s="15">
        <v>6643</v>
      </c>
      <c r="E156" s="16">
        <f t="shared" si="8"/>
        <v>468.85232575643533</v>
      </c>
      <c r="F156" s="17">
        <v>3333214.62</v>
      </c>
      <c r="G156" s="17">
        <v>6524</v>
      </c>
      <c r="H156" s="18">
        <f t="shared" si="9"/>
        <v>510.91579092581242</v>
      </c>
      <c r="I156" s="17">
        <v>3293357.53</v>
      </c>
      <c r="J156" s="17">
        <v>6445.5</v>
      </c>
      <c r="K156" s="18">
        <f t="shared" si="7"/>
        <v>510.95454658288725</v>
      </c>
    </row>
    <row r="157" spans="2:11">
      <c r="B157" s="19" t="s">
        <v>146</v>
      </c>
      <c r="C157" s="14">
        <v>17687880</v>
      </c>
      <c r="D157" s="15">
        <v>13331</v>
      </c>
      <c r="E157" s="16">
        <f t="shared" si="8"/>
        <v>1326.8231940589603</v>
      </c>
      <c r="F157" s="17">
        <v>29403441.969999999</v>
      </c>
      <c r="G157" s="17">
        <v>13107</v>
      </c>
      <c r="H157" s="18">
        <f t="shared" si="9"/>
        <v>2243.3388242923629</v>
      </c>
      <c r="I157" s="17">
        <v>26979199.260000002</v>
      </c>
      <c r="J157" s="17">
        <v>12892.5</v>
      </c>
      <c r="K157" s="18">
        <f t="shared" si="7"/>
        <v>2092.6274392088426</v>
      </c>
    </row>
    <row r="158" spans="2:11">
      <c r="B158" s="19" t="s">
        <v>147</v>
      </c>
      <c r="C158" s="14">
        <v>981404</v>
      </c>
      <c r="D158" s="15">
        <v>19285</v>
      </c>
      <c r="E158" s="16">
        <f t="shared" si="8"/>
        <v>50.88949961109671</v>
      </c>
      <c r="F158" s="17">
        <v>1982918.33</v>
      </c>
      <c r="G158" s="17">
        <v>18960</v>
      </c>
      <c r="H158" s="18">
        <f t="shared" si="9"/>
        <v>104.58430010548524</v>
      </c>
      <c r="I158" s="17">
        <v>2663785.2999999998</v>
      </c>
      <c r="J158" s="17">
        <v>18611.5</v>
      </c>
      <c r="K158" s="18">
        <f t="shared" si="7"/>
        <v>143.12577170029283</v>
      </c>
    </row>
    <row r="159" spans="2:11">
      <c r="B159" s="19" t="s">
        <v>148</v>
      </c>
      <c r="C159" s="14">
        <v>16485418</v>
      </c>
      <c r="D159" s="15">
        <v>8927</v>
      </c>
      <c r="E159" s="16">
        <f t="shared" si="8"/>
        <v>1846.6918337627421</v>
      </c>
      <c r="F159" s="17">
        <v>19562027.68</v>
      </c>
      <c r="G159" s="17">
        <v>8760</v>
      </c>
      <c r="H159" s="18">
        <f t="shared" si="9"/>
        <v>2233.1081826484019</v>
      </c>
      <c r="I159" s="17">
        <v>39308092.130000003</v>
      </c>
      <c r="J159" s="17">
        <v>8611</v>
      </c>
      <c r="K159" s="18">
        <f t="shared" si="7"/>
        <v>4564.869600510975</v>
      </c>
    </row>
    <row r="160" spans="2:11">
      <c r="B160" s="19" t="s">
        <v>140</v>
      </c>
      <c r="C160" s="14">
        <v>23795702</v>
      </c>
      <c r="D160" s="15">
        <v>127650</v>
      </c>
      <c r="E160" s="16">
        <f t="shared" si="8"/>
        <v>186.41364669016843</v>
      </c>
      <c r="F160" s="17">
        <v>51526813.68</v>
      </c>
      <c r="G160" s="17">
        <v>126298</v>
      </c>
      <c r="H160" s="18">
        <f t="shared" si="9"/>
        <v>407.9780652108505</v>
      </c>
      <c r="I160" s="17">
        <v>67078176.490000002</v>
      </c>
      <c r="J160" s="17">
        <v>124648</v>
      </c>
      <c r="K160" s="18">
        <f t="shared" si="7"/>
        <v>538.14081645914894</v>
      </c>
    </row>
    <row r="161" spans="2:11">
      <c r="B161" s="19" t="s">
        <v>149</v>
      </c>
      <c r="C161" s="14">
        <v>534948</v>
      </c>
      <c r="D161" s="15">
        <v>6153</v>
      </c>
      <c r="E161" s="16">
        <f t="shared" si="8"/>
        <v>86.941004388103366</v>
      </c>
      <c r="F161" s="17">
        <v>1344826.35</v>
      </c>
      <c r="G161" s="17">
        <v>6024</v>
      </c>
      <c r="H161" s="18">
        <f t="shared" si="9"/>
        <v>223.24474601593627</v>
      </c>
      <c r="I161" s="17">
        <v>1497164.35</v>
      </c>
      <c r="J161" s="17">
        <v>5942.5</v>
      </c>
      <c r="K161" s="18">
        <f t="shared" si="7"/>
        <v>251.94183424484646</v>
      </c>
    </row>
    <row r="162" spans="2:11">
      <c r="B162" s="19" t="s">
        <v>150</v>
      </c>
      <c r="C162" s="14">
        <v>13514225</v>
      </c>
      <c r="D162" s="15">
        <v>26911</v>
      </c>
      <c r="E162" s="16">
        <f t="shared" si="8"/>
        <v>502.18219315521532</v>
      </c>
      <c r="F162" s="17">
        <v>17769909.68</v>
      </c>
      <c r="G162" s="17">
        <v>26543</v>
      </c>
      <c r="H162" s="18">
        <f t="shared" si="9"/>
        <v>669.47630938477187</v>
      </c>
      <c r="I162" s="17">
        <v>26922117.98</v>
      </c>
      <c r="J162" s="17">
        <v>26141</v>
      </c>
      <c r="K162" s="18">
        <f t="shared" si="7"/>
        <v>1029.8809525266822</v>
      </c>
    </row>
    <row r="163" spans="2:11">
      <c r="B163" s="6" t="s">
        <v>151</v>
      </c>
      <c r="C163" s="7">
        <f>SUM(C164:C181)</f>
        <v>207141027.25999999</v>
      </c>
      <c r="D163" s="8">
        <v>678528</v>
      </c>
      <c r="E163" s="9">
        <f t="shared" si="8"/>
        <v>305.27999914520842</v>
      </c>
      <c r="F163" s="10">
        <f>SUM(F164:F181)</f>
        <v>323560874.92000002</v>
      </c>
      <c r="G163" s="10">
        <v>676892</v>
      </c>
      <c r="H163" s="11">
        <f t="shared" si="9"/>
        <v>478.00960111805136</v>
      </c>
      <c r="I163" s="10">
        <f>SUM(I164:I181)</f>
        <v>357180037.84000003</v>
      </c>
      <c r="J163" s="10">
        <f>SUM(J164:J181)</f>
        <v>674434.5</v>
      </c>
      <c r="K163" s="11">
        <f t="shared" si="7"/>
        <v>529.59929813792155</v>
      </c>
    </row>
    <row r="164" spans="2:11">
      <c r="B164" s="13" t="s">
        <v>152</v>
      </c>
      <c r="C164" s="14">
        <v>13013597.26</v>
      </c>
      <c r="D164" s="15">
        <v>63146</v>
      </c>
      <c r="E164" s="16">
        <f t="shared" si="8"/>
        <v>206.0874364171919</v>
      </c>
      <c r="F164" s="17">
        <v>14733176.5</v>
      </c>
      <c r="G164" s="17">
        <v>62868</v>
      </c>
      <c r="H164" s="18">
        <f t="shared" si="9"/>
        <v>234.35096551504739</v>
      </c>
      <c r="I164" s="17">
        <v>14380151.77</v>
      </c>
      <c r="J164" s="17">
        <v>62460</v>
      </c>
      <c r="K164" s="18">
        <f t="shared" si="7"/>
        <v>230.22977537624078</v>
      </c>
    </row>
    <row r="165" spans="2:11">
      <c r="B165" s="19" t="s">
        <v>153</v>
      </c>
      <c r="C165" s="14">
        <v>1010894</v>
      </c>
      <c r="D165" s="15">
        <v>7032</v>
      </c>
      <c r="E165" s="16">
        <f t="shared" si="8"/>
        <v>143.75625711035266</v>
      </c>
      <c r="F165" s="17">
        <v>1010896.87</v>
      </c>
      <c r="G165" s="17">
        <v>6920</v>
      </c>
      <c r="H165" s="18">
        <f t="shared" si="9"/>
        <v>146.08336271676299</v>
      </c>
      <c r="I165" s="17">
        <v>908942.04</v>
      </c>
      <c r="J165" s="17">
        <v>6820</v>
      </c>
      <c r="K165" s="18">
        <f t="shared" si="7"/>
        <v>133.27595894428154</v>
      </c>
    </row>
    <row r="166" spans="2:11">
      <c r="B166" s="19" t="s">
        <v>154</v>
      </c>
      <c r="C166" s="14">
        <v>2357170</v>
      </c>
      <c r="D166" s="15">
        <v>11540</v>
      </c>
      <c r="E166" s="16">
        <f t="shared" si="8"/>
        <v>204.26083188908146</v>
      </c>
      <c r="F166" s="17">
        <v>2501486.9</v>
      </c>
      <c r="G166" s="17">
        <v>11410</v>
      </c>
      <c r="H166" s="18">
        <f t="shared" si="9"/>
        <v>219.23636283961437</v>
      </c>
      <c r="I166" s="17">
        <v>2463783.87</v>
      </c>
      <c r="J166" s="17">
        <v>11288</v>
      </c>
      <c r="K166" s="18">
        <f t="shared" si="7"/>
        <v>218.26575744153084</v>
      </c>
    </row>
    <row r="167" spans="2:11">
      <c r="B167" s="19" t="s">
        <v>155</v>
      </c>
      <c r="C167" s="14">
        <v>9212950</v>
      </c>
      <c r="D167" s="15">
        <v>51338</v>
      </c>
      <c r="E167" s="16">
        <f t="shared" si="8"/>
        <v>179.45673769917022</v>
      </c>
      <c r="F167" s="17">
        <v>17091088.219999999</v>
      </c>
      <c r="G167" s="17">
        <v>50863</v>
      </c>
      <c r="H167" s="18">
        <f t="shared" si="9"/>
        <v>336.02202426125081</v>
      </c>
      <c r="I167" s="17">
        <v>29488922.489999998</v>
      </c>
      <c r="J167" s="17">
        <v>50312.5</v>
      </c>
      <c r="K167" s="18">
        <f t="shared" si="7"/>
        <v>586.11522961490675</v>
      </c>
    </row>
    <row r="168" spans="2:11">
      <c r="B168" s="19" t="s">
        <v>156</v>
      </c>
      <c r="C168" s="14">
        <v>16890448</v>
      </c>
      <c r="D168" s="15">
        <v>8285</v>
      </c>
      <c r="E168" s="16">
        <f t="shared" si="8"/>
        <v>2038.6780929390466</v>
      </c>
      <c r="F168" s="17">
        <v>26028487.629999999</v>
      </c>
      <c r="G168" s="17">
        <v>8222</v>
      </c>
      <c r="H168" s="18">
        <f t="shared" si="9"/>
        <v>3165.7124337144246</v>
      </c>
      <c r="I168" s="17">
        <v>23050508.66</v>
      </c>
      <c r="J168" s="17">
        <v>8162.5</v>
      </c>
      <c r="K168" s="18">
        <f t="shared" si="7"/>
        <v>2823.9520563552833</v>
      </c>
    </row>
    <row r="169" spans="2:11">
      <c r="B169" s="19" t="s">
        <v>157</v>
      </c>
      <c r="C169" s="14">
        <v>1719906</v>
      </c>
      <c r="D169" s="15">
        <v>6369</v>
      </c>
      <c r="E169" s="16">
        <f t="shared" si="8"/>
        <v>270.04333490343851</v>
      </c>
      <c r="F169" s="17">
        <v>2059106.04</v>
      </c>
      <c r="G169" s="17">
        <v>6341</v>
      </c>
      <c r="H169" s="18">
        <f t="shared" si="9"/>
        <v>324.72891342059614</v>
      </c>
      <c r="I169" s="17">
        <v>2223223.36</v>
      </c>
      <c r="J169" s="17">
        <v>6358.5</v>
      </c>
      <c r="K169" s="18">
        <f t="shared" si="7"/>
        <v>349.64588503577886</v>
      </c>
    </row>
    <row r="170" spans="2:11">
      <c r="B170" s="19" t="s">
        <v>158</v>
      </c>
      <c r="C170" s="14">
        <v>2090416</v>
      </c>
      <c r="D170" s="15">
        <v>2813</v>
      </c>
      <c r="E170" s="16">
        <f t="shared" si="8"/>
        <v>743.12691077141847</v>
      </c>
      <c r="F170" s="17">
        <v>2257455.83</v>
      </c>
      <c r="G170" s="17">
        <v>2764</v>
      </c>
      <c r="H170" s="18">
        <f t="shared" si="9"/>
        <v>816.73510492040521</v>
      </c>
      <c r="I170" s="17">
        <v>2241003.0299999998</v>
      </c>
      <c r="J170" s="17">
        <v>2710</v>
      </c>
      <c r="K170" s="18">
        <f t="shared" si="7"/>
        <v>826.9383874538745</v>
      </c>
    </row>
    <row r="171" spans="2:11">
      <c r="B171" s="19" t="s">
        <v>159</v>
      </c>
      <c r="C171" s="14">
        <v>5135030</v>
      </c>
      <c r="D171" s="15">
        <v>32153</v>
      </c>
      <c r="E171" s="16">
        <f t="shared" si="8"/>
        <v>159.70609274406743</v>
      </c>
      <c r="F171" s="17">
        <v>5908787.2400000002</v>
      </c>
      <c r="G171" s="17">
        <v>31829</v>
      </c>
      <c r="H171" s="18">
        <f t="shared" si="9"/>
        <v>185.64162367652142</v>
      </c>
      <c r="I171" s="17">
        <v>5377114.6799999997</v>
      </c>
      <c r="J171" s="17">
        <v>31696.5</v>
      </c>
      <c r="K171" s="18">
        <f t="shared" si="7"/>
        <v>169.6437991576357</v>
      </c>
    </row>
    <row r="172" spans="2:11">
      <c r="B172" s="19" t="s">
        <v>160</v>
      </c>
      <c r="C172" s="14">
        <v>891976</v>
      </c>
      <c r="D172" s="15">
        <v>4973</v>
      </c>
      <c r="E172" s="16">
        <f t="shared" si="8"/>
        <v>179.36376432736779</v>
      </c>
      <c r="F172" s="17">
        <v>1159592.99</v>
      </c>
      <c r="G172" s="17">
        <v>4945</v>
      </c>
      <c r="H172" s="18">
        <f t="shared" si="9"/>
        <v>234.49807684529827</v>
      </c>
      <c r="I172" s="17">
        <v>1069407.1200000001</v>
      </c>
      <c r="J172" s="17">
        <v>4924</v>
      </c>
      <c r="K172" s="18">
        <f t="shared" si="7"/>
        <v>217.18259951259142</v>
      </c>
    </row>
    <row r="173" spans="2:11">
      <c r="B173" s="19" t="s">
        <v>151</v>
      </c>
      <c r="C173" s="14">
        <v>15930337</v>
      </c>
      <c r="D173" s="15">
        <v>340085</v>
      </c>
      <c r="E173" s="16">
        <f t="shared" si="8"/>
        <v>46.842221797491803</v>
      </c>
      <c r="F173" s="17">
        <v>42113495.810000002</v>
      </c>
      <c r="G173" s="17">
        <v>341304</v>
      </c>
      <c r="H173" s="18">
        <f t="shared" si="9"/>
        <v>123.38998608278837</v>
      </c>
      <c r="I173" s="35">
        <v>68537116</v>
      </c>
      <c r="J173" s="17">
        <v>341596</v>
      </c>
      <c r="K173" s="18">
        <f t="shared" si="7"/>
        <v>200.63793487043174</v>
      </c>
    </row>
    <row r="174" spans="2:11">
      <c r="B174" s="19" t="s">
        <v>161</v>
      </c>
      <c r="C174" s="14">
        <v>23930256</v>
      </c>
      <c r="D174" s="15">
        <v>25228</v>
      </c>
      <c r="E174" s="16">
        <f t="shared" si="8"/>
        <v>948.55937846836844</v>
      </c>
      <c r="F174" s="17">
        <v>35001008.530000001</v>
      </c>
      <c r="G174" s="17">
        <v>24969</v>
      </c>
      <c r="H174" s="18">
        <f t="shared" si="9"/>
        <v>1401.7785465977813</v>
      </c>
      <c r="I174" s="17">
        <v>36685960.549999997</v>
      </c>
      <c r="J174" s="17">
        <v>24703</v>
      </c>
      <c r="K174" s="18">
        <f t="shared" si="7"/>
        <v>1485.0811864955672</v>
      </c>
    </row>
    <row r="175" spans="2:11">
      <c r="B175" s="19" t="s">
        <v>162</v>
      </c>
      <c r="C175" s="14">
        <v>39756737</v>
      </c>
      <c r="D175" s="15">
        <v>26083</v>
      </c>
      <c r="E175" s="16">
        <f t="shared" si="8"/>
        <v>1524.2394279799103</v>
      </c>
      <c r="F175" s="17">
        <v>53376843.719999999</v>
      </c>
      <c r="G175" s="17">
        <v>25952</v>
      </c>
      <c r="H175" s="18">
        <f t="shared" si="9"/>
        <v>2056.7526094327991</v>
      </c>
      <c r="I175" s="17">
        <v>48165966.630000003</v>
      </c>
      <c r="J175" s="17">
        <v>25814</v>
      </c>
      <c r="K175" s="18">
        <f t="shared" si="7"/>
        <v>1865.8854354226389</v>
      </c>
    </row>
    <row r="176" spans="2:11">
      <c r="B176" s="19" t="s">
        <v>163</v>
      </c>
      <c r="C176" s="14">
        <v>4465676</v>
      </c>
      <c r="D176" s="15">
        <v>31855</v>
      </c>
      <c r="E176" s="16">
        <f t="shared" si="8"/>
        <v>140.1876000627845</v>
      </c>
      <c r="F176" s="17">
        <v>4619367.97</v>
      </c>
      <c r="G176" s="17">
        <v>31590</v>
      </c>
      <c r="H176" s="18">
        <f t="shared" si="9"/>
        <v>146.22880563469451</v>
      </c>
      <c r="I176" s="17">
        <v>4675555.87</v>
      </c>
      <c r="J176" s="17">
        <v>31301.5</v>
      </c>
      <c r="K176" s="18">
        <f t="shared" si="7"/>
        <v>149.37162340462916</v>
      </c>
    </row>
    <row r="177" spans="2:11">
      <c r="B177" s="19" t="s">
        <v>164</v>
      </c>
      <c r="C177" s="14">
        <v>2734686</v>
      </c>
      <c r="D177" s="15">
        <v>15297</v>
      </c>
      <c r="E177" s="16">
        <f t="shared" si="8"/>
        <v>178.77270052951559</v>
      </c>
      <c r="F177" s="17">
        <v>3632654.43</v>
      </c>
      <c r="G177" s="17">
        <v>15134</v>
      </c>
      <c r="H177" s="18">
        <f t="shared" si="9"/>
        <v>240.03267014668958</v>
      </c>
      <c r="I177" s="17">
        <v>3297684.84</v>
      </c>
      <c r="J177" s="17">
        <v>14991.5</v>
      </c>
      <c r="K177" s="18">
        <f t="shared" si="7"/>
        <v>219.97030583997596</v>
      </c>
    </row>
    <row r="178" spans="2:11">
      <c r="B178" s="19" t="s">
        <v>165</v>
      </c>
      <c r="C178" s="14">
        <v>15288166</v>
      </c>
      <c r="D178" s="15">
        <v>9643</v>
      </c>
      <c r="E178" s="16">
        <f t="shared" si="8"/>
        <v>1585.4159493933423</v>
      </c>
      <c r="F178" s="17">
        <v>26981001.550000001</v>
      </c>
      <c r="G178" s="17">
        <v>9552</v>
      </c>
      <c r="H178" s="18">
        <f t="shared" si="9"/>
        <v>2824.644215871022</v>
      </c>
      <c r="I178" s="17">
        <v>37328644.159999996</v>
      </c>
      <c r="J178" s="17">
        <v>9443.5</v>
      </c>
      <c r="K178" s="18">
        <f t="shared" si="7"/>
        <v>3952.8399597606817</v>
      </c>
    </row>
    <row r="179" spans="2:11">
      <c r="B179" s="19" t="s">
        <v>166</v>
      </c>
      <c r="C179" s="14">
        <v>13770109</v>
      </c>
      <c r="D179" s="15">
        <v>20392</v>
      </c>
      <c r="E179" s="16">
        <f t="shared" si="8"/>
        <v>675.27015496273043</v>
      </c>
      <c r="F179" s="17">
        <v>36287130.649999999</v>
      </c>
      <c r="G179" s="17">
        <v>20282</v>
      </c>
      <c r="H179" s="18">
        <f t="shared" si="9"/>
        <v>1789.1298022877427</v>
      </c>
      <c r="I179" s="17">
        <v>32958680.420000002</v>
      </c>
      <c r="J179" s="17">
        <v>20159.5</v>
      </c>
      <c r="K179" s="18">
        <f t="shared" si="7"/>
        <v>1634.8957275726086</v>
      </c>
    </row>
    <row r="180" spans="2:11">
      <c r="B180" s="19" t="s">
        <v>167</v>
      </c>
      <c r="C180" s="14">
        <v>377923</v>
      </c>
      <c r="D180" s="15">
        <v>10263</v>
      </c>
      <c r="E180" s="16">
        <f t="shared" si="8"/>
        <v>36.823833187177236</v>
      </c>
      <c r="F180" s="17">
        <v>884906.44</v>
      </c>
      <c r="G180" s="17">
        <v>10135</v>
      </c>
      <c r="H180" s="18">
        <f t="shared" si="9"/>
        <v>87.311932905772068</v>
      </c>
      <c r="I180" s="17">
        <v>906618.1</v>
      </c>
      <c r="J180" s="17">
        <v>10063</v>
      </c>
      <c r="K180" s="18">
        <f t="shared" si="7"/>
        <v>90.094216436450367</v>
      </c>
    </row>
    <row r="181" spans="2:11">
      <c r="B181" s="19" t="s">
        <v>168</v>
      </c>
      <c r="C181" s="14">
        <v>38564750</v>
      </c>
      <c r="D181" s="15">
        <v>12033</v>
      </c>
      <c r="E181" s="16">
        <f t="shared" si="8"/>
        <v>3204.9156486329261</v>
      </c>
      <c r="F181" s="17">
        <v>47914387.600000001</v>
      </c>
      <c r="G181" s="17">
        <v>11812</v>
      </c>
      <c r="H181" s="18">
        <f t="shared" si="9"/>
        <v>4056.4161530646802</v>
      </c>
      <c r="I181" s="17">
        <v>43420754.25</v>
      </c>
      <c r="J181" s="17">
        <v>11630.5</v>
      </c>
      <c r="K181" s="18">
        <f t="shared" si="7"/>
        <v>3733.3523279308715</v>
      </c>
    </row>
    <row r="182" spans="2:11">
      <c r="B182" s="6" t="s">
        <v>169</v>
      </c>
      <c r="C182" s="7">
        <f>SUM(C183:C189)</f>
        <v>67737647</v>
      </c>
      <c r="D182" s="8">
        <v>121380</v>
      </c>
      <c r="E182" s="9">
        <f t="shared" si="8"/>
        <v>558.06267095073326</v>
      </c>
      <c r="F182" s="10">
        <f>SUM(F183:F189)</f>
        <v>89160343.820000008</v>
      </c>
      <c r="G182" s="10">
        <v>119821</v>
      </c>
      <c r="H182" s="11">
        <f t="shared" si="9"/>
        <v>744.11283347660265</v>
      </c>
      <c r="I182" s="10">
        <f>SUM(I183:I189)</f>
        <v>117748341</v>
      </c>
      <c r="J182" s="10">
        <f>SUM(J183:J189)</f>
        <v>118144.5</v>
      </c>
      <c r="K182" s="11">
        <f t="shared" si="7"/>
        <v>996.64682655561626</v>
      </c>
    </row>
    <row r="183" spans="2:11">
      <c r="B183" s="13" t="s">
        <v>170</v>
      </c>
      <c r="C183" s="14">
        <v>625285</v>
      </c>
      <c r="D183" s="15">
        <v>10257</v>
      </c>
      <c r="E183" s="16">
        <f t="shared" si="8"/>
        <v>60.96178219752364</v>
      </c>
      <c r="F183" s="17">
        <v>658369.85</v>
      </c>
      <c r="G183" s="17">
        <v>10120</v>
      </c>
      <c r="H183" s="18">
        <f t="shared" si="9"/>
        <v>65.056309288537548</v>
      </c>
      <c r="I183" s="17">
        <v>716480.43</v>
      </c>
      <c r="J183" s="17">
        <v>9991</v>
      </c>
      <c r="K183" s="18">
        <f t="shared" si="7"/>
        <v>71.712584325893303</v>
      </c>
    </row>
    <row r="184" spans="2:11">
      <c r="B184" s="19" t="s">
        <v>171</v>
      </c>
      <c r="C184" s="14">
        <v>10801026</v>
      </c>
      <c r="D184" s="15">
        <v>21933</v>
      </c>
      <c r="E184" s="16">
        <f t="shared" si="8"/>
        <v>492.45547804677881</v>
      </c>
      <c r="F184" s="17">
        <v>12926871.640000001</v>
      </c>
      <c r="G184" s="17">
        <v>21684</v>
      </c>
      <c r="H184" s="18">
        <f t="shared" si="9"/>
        <v>596.14792658181148</v>
      </c>
      <c r="I184" s="17">
        <v>38369157.630000003</v>
      </c>
      <c r="J184" s="17">
        <v>21411</v>
      </c>
      <c r="K184" s="18">
        <f t="shared" si="7"/>
        <v>1792.0301541263836</v>
      </c>
    </row>
    <row r="185" spans="2:11">
      <c r="B185" s="19" t="s">
        <v>172</v>
      </c>
      <c r="C185" s="14">
        <v>19315149</v>
      </c>
      <c r="D185" s="15">
        <v>17648</v>
      </c>
      <c r="E185" s="16">
        <f t="shared" si="8"/>
        <v>1094.4667384406166</v>
      </c>
      <c r="F185" s="17">
        <v>32319115.32</v>
      </c>
      <c r="G185" s="17">
        <v>17368</v>
      </c>
      <c r="H185" s="18">
        <f t="shared" si="9"/>
        <v>1860.8426600644864</v>
      </c>
      <c r="I185" s="17">
        <v>33762270.210000001</v>
      </c>
      <c r="J185" s="17">
        <v>17103</v>
      </c>
      <c r="K185" s="18">
        <f t="shared" si="7"/>
        <v>1974.0554411506753</v>
      </c>
    </row>
    <row r="186" spans="2:11">
      <c r="B186" s="19" t="s">
        <v>173</v>
      </c>
      <c r="C186" s="14">
        <v>15934179</v>
      </c>
      <c r="D186" s="15">
        <v>9061</v>
      </c>
      <c r="E186" s="16">
        <f t="shared" si="8"/>
        <v>1758.5453040503255</v>
      </c>
      <c r="F186" s="17">
        <v>15976216.93</v>
      </c>
      <c r="G186" s="17">
        <v>8921</v>
      </c>
      <c r="H186" s="18">
        <f t="shared" si="9"/>
        <v>1790.8549411500953</v>
      </c>
      <c r="I186" s="17">
        <v>13543201.060000001</v>
      </c>
      <c r="J186" s="17">
        <v>8775</v>
      </c>
      <c r="K186" s="18">
        <f t="shared" si="7"/>
        <v>1543.3847361823362</v>
      </c>
    </row>
    <row r="187" spans="2:11">
      <c r="B187" s="19" t="s">
        <v>169</v>
      </c>
      <c r="C187" s="14">
        <v>20071263</v>
      </c>
      <c r="D187" s="15">
        <v>49703</v>
      </c>
      <c r="E187" s="16">
        <f t="shared" si="8"/>
        <v>403.82397440798343</v>
      </c>
      <c r="F187" s="17">
        <v>26223464.219999999</v>
      </c>
      <c r="G187" s="17">
        <v>49169</v>
      </c>
      <c r="H187" s="18">
        <f t="shared" si="9"/>
        <v>533.33328357298296</v>
      </c>
      <c r="I187" s="17">
        <v>30209114.02</v>
      </c>
      <c r="J187" s="17">
        <v>48548.5</v>
      </c>
      <c r="K187" s="18">
        <f t="shared" si="7"/>
        <v>622.24608422505332</v>
      </c>
    </row>
    <row r="188" spans="2:11">
      <c r="B188" s="19" t="s">
        <v>174</v>
      </c>
      <c r="C188" s="14">
        <v>884666</v>
      </c>
      <c r="D188" s="15">
        <v>6819</v>
      </c>
      <c r="E188" s="16">
        <f t="shared" si="8"/>
        <v>129.73544507992375</v>
      </c>
      <c r="F188" s="17">
        <v>904570.83</v>
      </c>
      <c r="G188" s="17">
        <v>6712</v>
      </c>
      <c r="H188" s="18">
        <f t="shared" si="9"/>
        <v>134.76919398092969</v>
      </c>
      <c r="I188" s="17">
        <v>923976.3</v>
      </c>
      <c r="J188" s="17">
        <v>6607.5</v>
      </c>
      <c r="K188" s="18">
        <f t="shared" si="7"/>
        <v>139.83750283768447</v>
      </c>
    </row>
    <row r="189" spans="2:11">
      <c r="B189" s="19" t="s">
        <v>175</v>
      </c>
      <c r="C189" s="14">
        <v>106079</v>
      </c>
      <c r="D189" s="15">
        <v>5959</v>
      </c>
      <c r="E189" s="16">
        <f t="shared" si="8"/>
        <v>17.801476757845276</v>
      </c>
      <c r="F189" s="17">
        <v>151735.03</v>
      </c>
      <c r="G189" s="17">
        <v>5847</v>
      </c>
      <c r="H189" s="18">
        <f t="shared" si="9"/>
        <v>25.950920129981188</v>
      </c>
      <c r="I189" s="17">
        <v>224141.35</v>
      </c>
      <c r="J189" s="17">
        <v>5708.5</v>
      </c>
      <c r="K189" s="18">
        <f t="shared" si="7"/>
        <v>39.264491547692039</v>
      </c>
    </row>
    <row r="190" spans="2:11">
      <c r="B190" s="6" t="s">
        <v>176</v>
      </c>
      <c r="C190" s="7">
        <f>SUM(C191:C198)</f>
        <v>35079592</v>
      </c>
      <c r="D190" s="8">
        <v>230682</v>
      </c>
      <c r="E190" s="9">
        <f t="shared" si="8"/>
        <v>152.06904743326311</v>
      </c>
      <c r="F190" s="10">
        <f>SUM(F191:F198)</f>
        <v>70653245.040000007</v>
      </c>
      <c r="G190" s="10">
        <v>228735</v>
      </c>
      <c r="H190" s="11">
        <f t="shared" si="9"/>
        <v>308.8868998622861</v>
      </c>
      <c r="I190" s="10">
        <f>SUM(I191:I198)</f>
        <v>107121535.65999998</v>
      </c>
      <c r="J190" s="10">
        <f>SUM(J191:J198)</f>
        <v>226679.5</v>
      </c>
      <c r="K190" s="11">
        <f t="shared" si="7"/>
        <v>472.5682545620578</v>
      </c>
    </row>
    <row r="191" spans="2:11">
      <c r="B191" s="13" t="s">
        <v>177</v>
      </c>
      <c r="C191" s="14">
        <v>703737</v>
      </c>
      <c r="D191" s="15">
        <v>5867</v>
      </c>
      <c r="E191" s="16">
        <f t="shared" si="8"/>
        <v>119.9483552070905</v>
      </c>
      <c r="F191" s="17">
        <v>742061.49</v>
      </c>
      <c r="G191" s="17">
        <v>5736</v>
      </c>
      <c r="H191" s="18">
        <f t="shared" si="9"/>
        <v>129.3691579497908</v>
      </c>
      <c r="I191" s="17">
        <v>610816.73</v>
      </c>
      <c r="J191" s="17">
        <v>5632.5</v>
      </c>
      <c r="K191" s="18">
        <f t="shared" ref="K191:K254" si="10">I191/J191</f>
        <v>108.44504749223258</v>
      </c>
    </row>
    <row r="192" spans="2:11">
      <c r="B192" s="19" t="s">
        <v>37</v>
      </c>
      <c r="C192" s="14">
        <v>7162121</v>
      </c>
      <c r="D192" s="15">
        <v>12965</v>
      </c>
      <c r="E192" s="16">
        <f t="shared" si="8"/>
        <v>552.4196683378326</v>
      </c>
      <c r="F192" s="17">
        <v>18759279.82</v>
      </c>
      <c r="G192" s="17">
        <v>12770</v>
      </c>
      <c r="H192" s="18">
        <f t="shared" si="9"/>
        <v>1469.0117321848081</v>
      </c>
      <c r="I192" s="35">
        <v>39324865.869999997</v>
      </c>
      <c r="J192" s="17">
        <v>12584.5</v>
      </c>
      <c r="K192" s="18">
        <f t="shared" si="10"/>
        <v>3124.8651809765979</v>
      </c>
    </row>
    <row r="193" spans="2:11">
      <c r="B193" s="19" t="s">
        <v>178</v>
      </c>
      <c r="C193" s="14">
        <v>261148</v>
      </c>
      <c r="D193" s="15">
        <v>12109</v>
      </c>
      <c r="E193" s="16">
        <f t="shared" si="8"/>
        <v>21.566438186472872</v>
      </c>
      <c r="F193" s="17">
        <v>449068.62</v>
      </c>
      <c r="G193" s="17">
        <v>11919</v>
      </c>
      <c r="H193" s="18">
        <f t="shared" si="9"/>
        <v>37.676702743518753</v>
      </c>
      <c r="I193" s="17">
        <v>676186.9</v>
      </c>
      <c r="J193" s="17">
        <v>11786.5</v>
      </c>
      <c r="K193" s="18">
        <f t="shared" si="10"/>
        <v>57.369609298774023</v>
      </c>
    </row>
    <row r="194" spans="2:11">
      <c r="B194" s="19" t="s">
        <v>179</v>
      </c>
      <c r="C194" s="14">
        <v>2799779</v>
      </c>
      <c r="D194" s="15">
        <v>8975</v>
      </c>
      <c r="E194" s="16">
        <f t="shared" si="8"/>
        <v>311.95309192200557</v>
      </c>
      <c r="F194" s="17">
        <v>2927402.38</v>
      </c>
      <c r="G194" s="17">
        <v>8816</v>
      </c>
      <c r="H194" s="18">
        <f t="shared" si="9"/>
        <v>332.05562386569869</v>
      </c>
      <c r="I194" s="17">
        <v>2983475.2000000002</v>
      </c>
      <c r="J194" s="17">
        <v>8695</v>
      </c>
      <c r="K194" s="18">
        <f t="shared" si="10"/>
        <v>343.12538240368031</v>
      </c>
    </row>
    <row r="195" spans="2:11">
      <c r="B195" s="19" t="s">
        <v>180</v>
      </c>
      <c r="C195" s="14">
        <v>967293</v>
      </c>
      <c r="D195" s="15">
        <v>9127</v>
      </c>
      <c r="E195" s="16">
        <f t="shared" si="8"/>
        <v>105.98148351046346</v>
      </c>
      <c r="F195" s="17">
        <v>1198655.6100000001</v>
      </c>
      <c r="G195" s="17">
        <v>8937</v>
      </c>
      <c r="H195" s="18">
        <f t="shared" si="9"/>
        <v>134.12281638133604</v>
      </c>
      <c r="I195" s="17">
        <v>1178325.98</v>
      </c>
      <c r="J195" s="17">
        <v>8794</v>
      </c>
      <c r="K195" s="18">
        <f t="shared" si="10"/>
        <v>133.99203775301342</v>
      </c>
    </row>
    <row r="196" spans="2:11">
      <c r="B196" s="19" t="s">
        <v>176</v>
      </c>
      <c r="C196" s="14">
        <v>20935143</v>
      </c>
      <c r="D196" s="15">
        <v>165534</v>
      </c>
      <c r="E196" s="16">
        <f t="shared" ref="E196:E259" si="11">C196/D196</f>
        <v>126.47035050201167</v>
      </c>
      <c r="F196" s="17">
        <v>44021955.340000004</v>
      </c>
      <c r="G196" s="17">
        <v>164702</v>
      </c>
      <c r="H196" s="18">
        <f t="shared" si="9"/>
        <v>267.28245765078748</v>
      </c>
      <c r="I196" s="17">
        <v>59881280.439999998</v>
      </c>
      <c r="J196" s="17">
        <v>163544</v>
      </c>
      <c r="K196" s="18">
        <f t="shared" si="10"/>
        <v>366.1478283520031</v>
      </c>
    </row>
    <row r="197" spans="2:11">
      <c r="B197" s="19" t="s">
        <v>181</v>
      </c>
      <c r="C197" s="14">
        <v>1017609</v>
      </c>
      <c r="D197" s="15">
        <v>10495</v>
      </c>
      <c r="E197" s="16">
        <f t="shared" si="11"/>
        <v>96.961314911862786</v>
      </c>
      <c r="F197" s="17">
        <v>1123761.4099999999</v>
      </c>
      <c r="G197" s="17">
        <v>10356</v>
      </c>
      <c r="H197" s="18">
        <f t="shared" si="9"/>
        <v>108.5130755117806</v>
      </c>
      <c r="I197" s="17">
        <v>1064022.46</v>
      </c>
      <c r="J197" s="17">
        <v>10258</v>
      </c>
      <c r="K197" s="18">
        <f t="shared" si="10"/>
        <v>103.72611230259309</v>
      </c>
    </row>
    <row r="198" spans="2:11">
      <c r="B198" s="19" t="s">
        <v>182</v>
      </c>
      <c r="C198" s="14">
        <v>1232762</v>
      </c>
      <c r="D198" s="15">
        <v>5610</v>
      </c>
      <c r="E198" s="16">
        <f t="shared" si="11"/>
        <v>219.74367201426026</v>
      </c>
      <c r="F198" s="17">
        <v>1431060.37</v>
      </c>
      <c r="G198" s="17">
        <v>5499</v>
      </c>
      <c r="H198" s="18">
        <f t="shared" ref="H198:H261" si="12">F198/G198</f>
        <v>260.24011092925991</v>
      </c>
      <c r="I198" s="17">
        <v>1402562.08</v>
      </c>
      <c r="J198" s="17">
        <v>5385</v>
      </c>
      <c r="K198" s="18">
        <f t="shared" si="10"/>
        <v>260.45721077065923</v>
      </c>
    </row>
    <row r="199" spans="2:11">
      <c r="B199" s="6" t="s">
        <v>183</v>
      </c>
      <c r="C199" s="7">
        <f>SUM(C200:C206)</f>
        <v>31033671</v>
      </c>
      <c r="D199" s="8">
        <v>116626</v>
      </c>
      <c r="E199" s="9">
        <f t="shared" si="11"/>
        <v>266.09564762574382</v>
      </c>
      <c r="F199" s="10">
        <f>SUM(F200:F206)</f>
        <v>58770929.850000009</v>
      </c>
      <c r="G199" s="10">
        <v>115354</v>
      </c>
      <c r="H199" s="11">
        <f t="shared" si="12"/>
        <v>509.48324158676775</v>
      </c>
      <c r="I199" s="10">
        <f>SUM(I200:I206)</f>
        <v>87324993.900000006</v>
      </c>
      <c r="J199" s="10">
        <f>SUM(J200:J206)</f>
        <v>113959</v>
      </c>
      <c r="K199" s="11">
        <f t="shared" si="10"/>
        <v>766.28431190164883</v>
      </c>
    </row>
    <row r="200" spans="2:11">
      <c r="B200" s="13" t="s">
        <v>184</v>
      </c>
      <c r="C200" s="14">
        <v>5890</v>
      </c>
      <c r="D200" s="15">
        <v>2922</v>
      </c>
      <c r="E200" s="16">
        <f t="shared" si="11"/>
        <v>2.0157426420260096</v>
      </c>
      <c r="F200" s="17">
        <v>26430.31</v>
      </c>
      <c r="G200" s="17">
        <v>2852</v>
      </c>
      <c r="H200" s="18">
        <f t="shared" si="12"/>
        <v>9.2672896213183744</v>
      </c>
      <c r="I200" s="17">
        <v>26430.31</v>
      </c>
      <c r="J200" s="17">
        <v>2786.5</v>
      </c>
      <c r="K200" s="18">
        <f t="shared" si="10"/>
        <v>9.485128297146959</v>
      </c>
    </row>
    <row r="201" spans="2:11">
      <c r="B201" s="19" t="s">
        <v>185</v>
      </c>
      <c r="C201" s="14">
        <v>9709625</v>
      </c>
      <c r="D201" s="15">
        <v>10598</v>
      </c>
      <c r="E201" s="16">
        <f t="shared" si="11"/>
        <v>916.17522173995098</v>
      </c>
      <c r="F201" s="17">
        <v>10181227.16</v>
      </c>
      <c r="G201" s="17">
        <v>10480</v>
      </c>
      <c r="H201" s="18">
        <f t="shared" si="12"/>
        <v>971.49114122137405</v>
      </c>
      <c r="I201" s="17">
        <v>10089870.01</v>
      </c>
      <c r="J201" s="17">
        <v>10383.5</v>
      </c>
      <c r="K201" s="18">
        <f t="shared" si="10"/>
        <v>971.72148215919481</v>
      </c>
    </row>
    <row r="202" spans="2:11">
      <c r="B202" s="19" t="s">
        <v>186</v>
      </c>
      <c r="C202" s="14">
        <v>547102</v>
      </c>
      <c r="D202" s="15">
        <v>28146</v>
      </c>
      <c r="E202" s="16">
        <f t="shared" si="11"/>
        <v>19.438001847509415</v>
      </c>
      <c r="F202" s="17">
        <v>917999.54</v>
      </c>
      <c r="G202" s="17">
        <v>28020</v>
      </c>
      <c r="H202" s="18">
        <f t="shared" si="12"/>
        <v>32.76229621698787</v>
      </c>
      <c r="I202" s="17">
        <v>1482839.62</v>
      </c>
      <c r="J202" s="17">
        <v>27910</v>
      </c>
      <c r="K202" s="18">
        <f t="shared" si="10"/>
        <v>53.129330705840204</v>
      </c>
    </row>
    <row r="203" spans="2:11">
      <c r="B203" s="19" t="s">
        <v>187</v>
      </c>
      <c r="C203" s="14">
        <v>695966</v>
      </c>
      <c r="D203" s="15">
        <v>5091</v>
      </c>
      <c r="E203" s="16">
        <f t="shared" si="11"/>
        <v>136.70516597917893</v>
      </c>
      <c r="F203" s="17">
        <v>907453.54</v>
      </c>
      <c r="G203" s="17">
        <v>5099</v>
      </c>
      <c r="H203" s="18">
        <f t="shared" si="12"/>
        <v>177.96696214944109</v>
      </c>
      <c r="I203" s="17">
        <v>790269.04</v>
      </c>
      <c r="J203" s="17">
        <v>5101.5</v>
      </c>
      <c r="K203" s="18">
        <f t="shared" si="10"/>
        <v>154.90915221013429</v>
      </c>
    </row>
    <row r="204" spans="2:11">
      <c r="B204" s="19" t="s">
        <v>183</v>
      </c>
      <c r="C204" s="14">
        <v>13467218</v>
      </c>
      <c r="D204" s="15">
        <v>49777</v>
      </c>
      <c r="E204" s="16">
        <f t="shared" si="11"/>
        <v>270.55101753822044</v>
      </c>
      <c r="F204" s="17">
        <v>37833474.869999997</v>
      </c>
      <c r="G204" s="17">
        <v>49073</v>
      </c>
      <c r="H204" s="18">
        <f t="shared" si="12"/>
        <v>770.9631542803578</v>
      </c>
      <c r="I204" s="17">
        <v>66456128.479999997</v>
      </c>
      <c r="J204" s="17">
        <v>48216</v>
      </c>
      <c r="K204" s="18">
        <f t="shared" si="10"/>
        <v>1378.300325203252</v>
      </c>
    </row>
    <row r="205" spans="2:11">
      <c r="B205" s="19" t="s">
        <v>188</v>
      </c>
      <c r="C205" s="14">
        <v>556713</v>
      </c>
      <c r="D205" s="15">
        <v>5240</v>
      </c>
      <c r="E205" s="16">
        <f t="shared" si="11"/>
        <v>106.24293893129772</v>
      </c>
      <c r="F205" s="17">
        <v>991331.02</v>
      </c>
      <c r="G205" s="17">
        <v>5157</v>
      </c>
      <c r="H205" s="18">
        <f t="shared" si="12"/>
        <v>192.23017645918171</v>
      </c>
      <c r="I205" s="17">
        <v>957965.37</v>
      </c>
      <c r="J205" s="17">
        <v>5145</v>
      </c>
      <c r="K205" s="18">
        <f t="shared" si="10"/>
        <v>186.1934635568513</v>
      </c>
    </row>
    <row r="206" spans="2:11">
      <c r="B206" s="19" t="s">
        <v>189</v>
      </c>
      <c r="C206" s="14">
        <v>6051157</v>
      </c>
      <c r="D206" s="15">
        <v>14852</v>
      </c>
      <c r="E206" s="16">
        <f t="shared" si="11"/>
        <v>407.43044707783463</v>
      </c>
      <c r="F206" s="17">
        <v>7913013.4100000001</v>
      </c>
      <c r="G206" s="17">
        <v>14673</v>
      </c>
      <c r="H206" s="18">
        <f t="shared" si="12"/>
        <v>539.29076603284943</v>
      </c>
      <c r="I206" s="17">
        <v>7521491.0700000003</v>
      </c>
      <c r="J206" s="17">
        <v>14416.5</v>
      </c>
      <c r="K206" s="18">
        <f t="shared" si="10"/>
        <v>521.72795546769328</v>
      </c>
    </row>
    <row r="207" spans="2:11">
      <c r="B207" s="6" t="s">
        <v>190</v>
      </c>
      <c r="C207" s="7">
        <f>SUM(C208:C211)</f>
        <v>42364238</v>
      </c>
      <c r="D207" s="8">
        <v>194635</v>
      </c>
      <c r="E207" s="9">
        <f t="shared" si="11"/>
        <v>217.65991728106457</v>
      </c>
      <c r="F207" s="10">
        <f>SUM(F208:F211)</f>
        <v>67498129.920000002</v>
      </c>
      <c r="G207" s="10">
        <v>193284</v>
      </c>
      <c r="H207" s="11">
        <f t="shared" si="12"/>
        <v>349.21736884584345</v>
      </c>
      <c r="I207" s="10">
        <f>SUM(I208:I211)</f>
        <v>72536691.019999996</v>
      </c>
      <c r="J207" s="10">
        <f>SUM(J208:J211)</f>
        <v>191914.5</v>
      </c>
      <c r="K207" s="11">
        <f t="shared" si="10"/>
        <v>377.96357763483218</v>
      </c>
    </row>
    <row r="208" spans="2:11">
      <c r="B208" s="13" t="s">
        <v>191</v>
      </c>
      <c r="C208" s="14">
        <v>1177476</v>
      </c>
      <c r="D208" s="15">
        <v>19117</v>
      </c>
      <c r="E208" s="16">
        <f t="shared" si="11"/>
        <v>61.593136998483025</v>
      </c>
      <c r="F208" s="17">
        <v>2330430.11</v>
      </c>
      <c r="G208" s="17">
        <v>18908</v>
      </c>
      <c r="H208" s="18">
        <f t="shared" si="12"/>
        <v>123.25101068330865</v>
      </c>
      <c r="I208" s="17">
        <v>2646658.54</v>
      </c>
      <c r="J208" s="17">
        <v>18687.5</v>
      </c>
      <c r="K208" s="18">
        <f t="shared" si="10"/>
        <v>141.62721284280937</v>
      </c>
    </row>
    <row r="209" spans="2:11">
      <c r="B209" s="19" t="s">
        <v>192</v>
      </c>
      <c r="C209" s="14">
        <v>6036078</v>
      </c>
      <c r="D209" s="15">
        <v>38325</v>
      </c>
      <c r="E209" s="16">
        <f t="shared" si="11"/>
        <v>157.49714285714285</v>
      </c>
      <c r="F209" s="17">
        <v>6155566.7699999996</v>
      </c>
      <c r="G209" s="17">
        <v>37993</v>
      </c>
      <c r="H209" s="18">
        <f t="shared" si="12"/>
        <v>162.01844471349983</v>
      </c>
      <c r="I209" s="17">
        <v>6263212.6799999997</v>
      </c>
      <c r="J209" s="17">
        <v>37723.5</v>
      </c>
      <c r="K209" s="18">
        <f t="shared" si="10"/>
        <v>166.02946916378383</v>
      </c>
    </row>
    <row r="210" spans="2:11">
      <c r="B210" s="19" t="s">
        <v>190</v>
      </c>
      <c r="C210" s="14">
        <v>34942282</v>
      </c>
      <c r="D210" s="15">
        <v>123507</v>
      </c>
      <c r="E210" s="16">
        <f t="shared" si="11"/>
        <v>282.91742168460087</v>
      </c>
      <c r="F210" s="17">
        <v>58722360.920000002</v>
      </c>
      <c r="G210" s="17">
        <v>122726</v>
      </c>
      <c r="H210" s="18">
        <f t="shared" si="12"/>
        <v>478.48345843586526</v>
      </c>
      <c r="I210" s="17">
        <v>63292763</v>
      </c>
      <c r="J210" s="17">
        <v>121868</v>
      </c>
      <c r="K210" s="18">
        <f t="shared" si="10"/>
        <v>519.35506449601212</v>
      </c>
    </row>
    <row r="211" spans="2:11">
      <c r="B211" s="19" t="s">
        <v>193</v>
      </c>
      <c r="C211" s="14">
        <v>208402</v>
      </c>
      <c r="D211" s="15">
        <v>13686</v>
      </c>
      <c r="E211" s="16">
        <f t="shared" si="11"/>
        <v>15.227385649568902</v>
      </c>
      <c r="F211" s="17">
        <v>289772.12</v>
      </c>
      <c r="G211" s="17">
        <v>13657</v>
      </c>
      <c r="H211" s="18">
        <f t="shared" si="12"/>
        <v>21.217845793366038</v>
      </c>
      <c r="I211" s="17">
        <v>334056.8</v>
      </c>
      <c r="J211" s="17">
        <v>13635.5</v>
      </c>
      <c r="K211" s="18">
        <f t="shared" si="10"/>
        <v>24.499050273183968</v>
      </c>
    </row>
    <row r="212" spans="2:11">
      <c r="B212" s="6" t="s">
        <v>194</v>
      </c>
      <c r="C212" s="7">
        <f>SUM(C213:C222)</f>
        <v>41988123</v>
      </c>
      <c r="D212" s="8">
        <v>117485</v>
      </c>
      <c r="E212" s="9">
        <f t="shared" si="11"/>
        <v>357.39135208750054</v>
      </c>
      <c r="F212" s="10">
        <f>SUM(F213:F222)</f>
        <v>52721659.009999998</v>
      </c>
      <c r="G212" s="10">
        <v>115101</v>
      </c>
      <c r="H212" s="11">
        <f t="shared" si="12"/>
        <v>458.04692409275333</v>
      </c>
      <c r="I212" s="10">
        <f>SUM(I213:I222)</f>
        <v>54206174.689999998</v>
      </c>
      <c r="J212" s="10">
        <f>SUM(J213:J222)</f>
        <v>112792.5</v>
      </c>
      <c r="K212" s="11">
        <f t="shared" si="10"/>
        <v>480.58314772702084</v>
      </c>
    </row>
    <row r="213" spans="2:11">
      <c r="B213" s="13" t="s">
        <v>195</v>
      </c>
      <c r="C213" s="14">
        <v>1145092</v>
      </c>
      <c r="D213" s="15">
        <v>4762</v>
      </c>
      <c r="E213" s="16">
        <f t="shared" si="11"/>
        <v>240.4645107097858</v>
      </c>
      <c r="F213" s="17">
        <v>1267633.0900000001</v>
      </c>
      <c r="G213" s="17">
        <v>4575</v>
      </c>
      <c r="H213" s="18">
        <f t="shared" si="12"/>
        <v>277.07827103825139</v>
      </c>
      <c r="I213" s="17">
        <v>1198588.4099999999</v>
      </c>
      <c r="J213" s="17">
        <v>4429.5</v>
      </c>
      <c r="K213" s="18">
        <f t="shared" si="10"/>
        <v>270.59225871994579</v>
      </c>
    </row>
    <row r="214" spans="2:11">
      <c r="B214" s="19" t="s">
        <v>196</v>
      </c>
      <c r="C214" s="14">
        <v>1525424</v>
      </c>
      <c r="D214" s="15">
        <v>3490</v>
      </c>
      <c r="E214" s="16">
        <f t="shared" si="11"/>
        <v>437.08424068767908</v>
      </c>
      <c r="F214" s="17">
        <v>1696288.24</v>
      </c>
      <c r="G214" s="17">
        <v>3404</v>
      </c>
      <c r="H214" s="18">
        <f t="shared" si="12"/>
        <v>498.322044653349</v>
      </c>
      <c r="I214" s="17">
        <v>1645920.23</v>
      </c>
      <c r="J214" s="17">
        <v>3330.5</v>
      </c>
      <c r="K214" s="18">
        <f t="shared" si="10"/>
        <v>494.19613571535803</v>
      </c>
    </row>
    <row r="215" spans="2:11">
      <c r="B215" s="19" t="s">
        <v>197</v>
      </c>
      <c r="C215" s="14">
        <v>1077073</v>
      </c>
      <c r="D215" s="15">
        <v>12398</v>
      </c>
      <c r="E215" s="16">
        <f t="shared" si="11"/>
        <v>86.874737860945316</v>
      </c>
      <c r="F215" s="17">
        <v>2230497.1800000002</v>
      </c>
      <c r="G215" s="17">
        <v>12099</v>
      </c>
      <c r="H215" s="18">
        <f t="shared" si="12"/>
        <v>184.35384577237789</v>
      </c>
      <c r="I215" s="17">
        <v>2303899.7999999998</v>
      </c>
      <c r="J215" s="17">
        <v>11809</v>
      </c>
      <c r="K215" s="18">
        <f t="shared" si="10"/>
        <v>195.09694300956895</v>
      </c>
    </row>
    <row r="216" spans="2:11">
      <c r="B216" s="19" t="s">
        <v>198</v>
      </c>
      <c r="C216" s="14">
        <v>2151180</v>
      </c>
      <c r="D216" s="15">
        <v>8825</v>
      </c>
      <c r="E216" s="16">
        <f t="shared" si="11"/>
        <v>243.75977337110481</v>
      </c>
      <c r="F216" s="17">
        <v>2671503.7799999998</v>
      </c>
      <c r="G216" s="17">
        <v>8664</v>
      </c>
      <c r="H216" s="18">
        <f t="shared" si="12"/>
        <v>308.345311634349</v>
      </c>
      <c r="I216" s="17">
        <v>2501418.73</v>
      </c>
      <c r="J216" s="17">
        <v>8486</v>
      </c>
      <c r="K216" s="18">
        <f t="shared" si="10"/>
        <v>294.77006009898656</v>
      </c>
    </row>
    <row r="217" spans="2:11">
      <c r="B217" s="19" t="s">
        <v>199</v>
      </c>
      <c r="C217" s="14">
        <v>1579924</v>
      </c>
      <c r="D217" s="15">
        <v>11894</v>
      </c>
      <c r="E217" s="16">
        <f t="shared" si="11"/>
        <v>132.83369766268706</v>
      </c>
      <c r="F217" s="17">
        <v>3891112.25</v>
      </c>
      <c r="G217" s="17">
        <v>11615</v>
      </c>
      <c r="H217" s="18">
        <f t="shared" si="12"/>
        <v>335.00751183814032</v>
      </c>
      <c r="I217" s="17">
        <v>3885150.28</v>
      </c>
      <c r="J217" s="17">
        <v>11360</v>
      </c>
      <c r="K217" s="18">
        <f t="shared" si="10"/>
        <v>342.0026654929577</v>
      </c>
    </row>
    <row r="218" spans="2:11">
      <c r="B218" s="19" t="s">
        <v>200</v>
      </c>
      <c r="C218" s="14">
        <v>3611769</v>
      </c>
      <c r="D218" s="15">
        <v>11960</v>
      </c>
      <c r="E218" s="16">
        <f t="shared" si="11"/>
        <v>301.98737458193978</v>
      </c>
      <c r="F218" s="17">
        <v>4190570.57</v>
      </c>
      <c r="G218" s="17">
        <v>11762</v>
      </c>
      <c r="H218" s="18">
        <f t="shared" si="12"/>
        <v>356.28044295187891</v>
      </c>
      <c r="I218" s="17">
        <v>3857129.01</v>
      </c>
      <c r="J218" s="17">
        <v>11551.5</v>
      </c>
      <c r="K218" s="18">
        <f t="shared" si="10"/>
        <v>333.90719906505649</v>
      </c>
    </row>
    <row r="219" spans="2:11">
      <c r="B219" s="19" t="s">
        <v>201</v>
      </c>
      <c r="C219" s="14">
        <v>1685173</v>
      </c>
      <c r="D219" s="15">
        <v>6825</v>
      </c>
      <c r="E219" s="16">
        <f t="shared" si="11"/>
        <v>246.91179487179488</v>
      </c>
      <c r="F219" s="17">
        <v>2379851.7400000002</v>
      </c>
      <c r="G219" s="17">
        <v>6624</v>
      </c>
      <c r="H219" s="18">
        <f t="shared" si="12"/>
        <v>359.27713466183576</v>
      </c>
      <c r="I219" s="17">
        <v>2260511.04</v>
      </c>
      <c r="J219" s="17">
        <v>6431</v>
      </c>
      <c r="K219" s="18">
        <f t="shared" si="10"/>
        <v>351.50226092365108</v>
      </c>
    </row>
    <row r="220" spans="2:11">
      <c r="B220" s="19" t="s">
        <v>202</v>
      </c>
      <c r="C220" s="14">
        <v>4782522</v>
      </c>
      <c r="D220" s="15">
        <v>9797</v>
      </c>
      <c r="E220" s="16">
        <f t="shared" si="11"/>
        <v>488.16188629172194</v>
      </c>
      <c r="F220" s="17">
        <v>5089137.16</v>
      </c>
      <c r="G220" s="17">
        <v>9657</v>
      </c>
      <c r="H220" s="18">
        <f t="shared" si="12"/>
        <v>526.98945428186812</v>
      </c>
      <c r="I220" s="17">
        <v>4998672.03</v>
      </c>
      <c r="J220" s="17">
        <v>9539.5</v>
      </c>
      <c r="K220" s="18">
        <f t="shared" si="10"/>
        <v>523.99727763509622</v>
      </c>
    </row>
    <row r="221" spans="2:11">
      <c r="B221" s="19" t="s">
        <v>194</v>
      </c>
      <c r="C221" s="14">
        <v>23166669</v>
      </c>
      <c r="D221" s="15">
        <v>40124</v>
      </c>
      <c r="E221" s="16">
        <f t="shared" si="11"/>
        <v>577.37685674409329</v>
      </c>
      <c r="F221" s="17">
        <v>27738529.09</v>
      </c>
      <c r="G221" s="17">
        <v>39416</v>
      </c>
      <c r="H221" s="18">
        <f t="shared" si="12"/>
        <v>703.73779911710983</v>
      </c>
      <c r="I221" s="17">
        <v>29925014.079999998</v>
      </c>
      <c r="J221" s="17">
        <v>38675.5</v>
      </c>
      <c r="K221" s="18">
        <f t="shared" si="10"/>
        <v>773.74601698749848</v>
      </c>
    </row>
    <row r="222" spans="2:11">
      <c r="B222" s="19" t="s">
        <v>203</v>
      </c>
      <c r="C222" s="14">
        <v>1263297</v>
      </c>
      <c r="D222" s="15">
        <v>7410</v>
      </c>
      <c r="E222" s="16">
        <f t="shared" si="11"/>
        <v>170.48542510121459</v>
      </c>
      <c r="F222" s="17">
        <v>1566535.91</v>
      </c>
      <c r="G222" s="17">
        <v>7285</v>
      </c>
      <c r="H222" s="18">
        <f t="shared" si="12"/>
        <v>215.03581468771446</v>
      </c>
      <c r="I222" s="17">
        <v>1629871.08</v>
      </c>
      <c r="J222" s="17">
        <v>7180</v>
      </c>
      <c r="K222" s="18">
        <f t="shared" si="10"/>
        <v>227.00154317548748</v>
      </c>
    </row>
    <row r="223" spans="2:11">
      <c r="B223" s="6" t="s">
        <v>204</v>
      </c>
      <c r="C223" s="7">
        <v>285686160</v>
      </c>
      <c r="D223" s="8">
        <v>1305975</v>
      </c>
      <c r="E223" s="9">
        <f t="shared" si="11"/>
        <v>218.75316143111468</v>
      </c>
      <c r="F223" s="10">
        <v>515559754.32999998</v>
      </c>
      <c r="G223" s="10">
        <v>1313095</v>
      </c>
      <c r="H223" s="11">
        <f t="shared" si="12"/>
        <v>392.62943985774069</v>
      </c>
      <c r="I223" s="10">
        <v>654972719</v>
      </c>
      <c r="J223" s="10">
        <v>1318180.5</v>
      </c>
      <c r="K223" s="11">
        <f t="shared" si="10"/>
        <v>496.87635266945614</v>
      </c>
    </row>
    <row r="224" spans="2:11">
      <c r="B224" s="6" t="s">
        <v>205</v>
      </c>
      <c r="C224" s="7">
        <f>SUM(C225:C246)</f>
        <v>185954786.03999999</v>
      </c>
      <c r="D224" s="8">
        <v>242066</v>
      </c>
      <c r="E224" s="9">
        <f t="shared" si="11"/>
        <v>768.19869804103007</v>
      </c>
      <c r="F224" s="10">
        <f>SUM(F225:F246)</f>
        <v>230838065.66000006</v>
      </c>
      <c r="G224" s="10">
        <v>239469</v>
      </c>
      <c r="H224" s="11">
        <f t="shared" si="12"/>
        <v>963.95803072631554</v>
      </c>
      <c r="I224" s="10">
        <f>SUM(I225:I246)</f>
        <v>229297618.84000003</v>
      </c>
      <c r="J224" s="10">
        <f>SUM(J225:J246)</f>
        <v>237570.5</v>
      </c>
      <c r="K224" s="11">
        <f t="shared" si="10"/>
        <v>965.17715305561944</v>
      </c>
    </row>
    <row r="225" spans="2:11">
      <c r="B225" s="13" t="s">
        <v>206</v>
      </c>
      <c r="C225" s="14">
        <v>651681.04</v>
      </c>
      <c r="D225" s="15">
        <v>1525</v>
      </c>
      <c r="E225" s="16">
        <f t="shared" si="11"/>
        <v>427.33182950819673</v>
      </c>
      <c r="F225" s="17">
        <v>1046056.71</v>
      </c>
      <c r="G225" s="17">
        <v>1507</v>
      </c>
      <c r="H225" s="18">
        <f t="shared" si="12"/>
        <v>694.13185799601854</v>
      </c>
      <c r="I225" s="17">
        <v>965895.03</v>
      </c>
      <c r="J225" s="17">
        <v>1491</v>
      </c>
      <c r="K225" s="18">
        <f t="shared" si="10"/>
        <v>647.81692152917503</v>
      </c>
    </row>
    <row r="226" spans="2:11">
      <c r="B226" s="19" t="s">
        <v>207</v>
      </c>
      <c r="C226" s="14">
        <v>1057165</v>
      </c>
      <c r="D226" s="15">
        <v>8509</v>
      </c>
      <c r="E226" s="16">
        <f t="shared" si="11"/>
        <v>124.24080385474204</v>
      </c>
      <c r="F226" s="17">
        <v>1933276.37</v>
      </c>
      <c r="G226" s="17">
        <v>8450</v>
      </c>
      <c r="H226" s="18">
        <f t="shared" si="12"/>
        <v>228.79010295857989</v>
      </c>
      <c r="I226" s="17">
        <v>1658384.41</v>
      </c>
      <c r="J226" s="17">
        <v>8443.5</v>
      </c>
      <c r="K226" s="18">
        <f t="shared" si="10"/>
        <v>196.40959436252737</v>
      </c>
    </row>
    <row r="227" spans="2:11">
      <c r="B227" s="19" t="s">
        <v>208</v>
      </c>
      <c r="C227" s="14">
        <v>29411898</v>
      </c>
      <c r="D227" s="15">
        <v>32669</v>
      </c>
      <c r="E227" s="16">
        <f t="shared" si="11"/>
        <v>900.29991735284216</v>
      </c>
      <c r="F227" s="17">
        <v>34451824.909999996</v>
      </c>
      <c r="G227" s="17">
        <v>32412</v>
      </c>
      <c r="H227" s="18">
        <f t="shared" si="12"/>
        <v>1062.9342499691472</v>
      </c>
      <c r="I227" s="17">
        <v>36629375.329999998</v>
      </c>
      <c r="J227" s="17">
        <v>32008.5</v>
      </c>
      <c r="K227" s="18">
        <f t="shared" si="10"/>
        <v>1144.3640073730414</v>
      </c>
    </row>
    <row r="228" spans="2:11">
      <c r="B228" s="19" t="s">
        <v>209</v>
      </c>
      <c r="C228" s="14">
        <v>1236541</v>
      </c>
      <c r="D228" s="15">
        <v>5177</v>
      </c>
      <c r="E228" s="16">
        <f t="shared" si="11"/>
        <v>238.85281050801623</v>
      </c>
      <c r="F228" s="17">
        <v>1473677.47</v>
      </c>
      <c r="G228" s="17">
        <v>5096</v>
      </c>
      <c r="H228" s="18">
        <f t="shared" si="12"/>
        <v>289.18317700156985</v>
      </c>
      <c r="I228" s="17">
        <v>1735961.4</v>
      </c>
      <c r="J228" s="17">
        <v>5007</v>
      </c>
      <c r="K228" s="18">
        <f t="shared" si="10"/>
        <v>346.70689035350506</v>
      </c>
    </row>
    <row r="229" spans="2:11">
      <c r="B229" s="19" t="s">
        <v>210</v>
      </c>
      <c r="C229" s="14">
        <v>1629497</v>
      </c>
      <c r="D229" s="15">
        <v>6158</v>
      </c>
      <c r="E229" s="16">
        <f t="shared" si="11"/>
        <v>264.61464761286129</v>
      </c>
      <c r="F229" s="17">
        <v>2541633.92</v>
      </c>
      <c r="G229" s="17">
        <v>6103</v>
      </c>
      <c r="H229" s="18">
        <f t="shared" si="12"/>
        <v>416.45648369654265</v>
      </c>
      <c r="I229" s="17">
        <v>2321488.41</v>
      </c>
      <c r="J229" s="17">
        <v>6461.5</v>
      </c>
      <c r="K229" s="18">
        <f t="shared" si="10"/>
        <v>359.28010678634996</v>
      </c>
    </row>
    <row r="230" spans="2:11">
      <c r="B230" s="19" t="s">
        <v>211</v>
      </c>
      <c r="C230" s="14">
        <v>2211019</v>
      </c>
      <c r="D230" s="15">
        <v>4492</v>
      </c>
      <c r="E230" s="16">
        <f t="shared" si="11"/>
        <v>492.21260017809436</v>
      </c>
      <c r="F230" s="17">
        <v>2610761.1</v>
      </c>
      <c r="G230" s="17">
        <v>4504</v>
      </c>
      <c r="H230" s="18">
        <f t="shared" si="12"/>
        <v>579.65388543516872</v>
      </c>
      <c r="I230" s="17">
        <v>2379576.12</v>
      </c>
      <c r="J230" s="17">
        <v>4528.5</v>
      </c>
      <c r="K230" s="18">
        <f t="shared" si="10"/>
        <v>525.46673733024181</v>
      </c>
    </row>
    <row r="231" spans="2:11">
      <c r="B231" s="19" t="s">
        <v>212</v>
      </c>
      <c r="C231" s="14">
        <v>1381103</v>
      </c>
      <c r="D231" s="15">
        <v>5179</v>
      </c>
      <c r="E231" s="16">
        <f t="shared" si="11"/>
        <v>266.67368217802664</v>
      </c>
      <c r="F231" s="17">
        <v>1413291.95</v>
      </c>
      <c r="G231" s="17">
        <v>5119</v>
      </c>
      <c r="H231" s="18">
        <f t="shared" si="12"/>
        <v>276.08750732564954</v>
      </c>
      <c r="I231" s="17">
        <v>1480312.46</v>
      </c>
      <c r="J231" s="17">
        <v>5081</v>
      </c>
      <c r="K231" s="18">
        <f t="shared" si="10"/>
        <v>291.34273961818536</v>
      </c>
    </row>
    <row r="232" spans="2:11">
      <c r="B232" s="19" t="s">
        <v>213</v>
      </c>
      <c r="C232" s="14">
        <v>7263958</v>
      </c>
      <c r="D232" s="15">
        <v>22553</v>
      </c>
      <c r="E232" s="16">
        <f t="shared" si="11"/>
        <v>322.0838912783222</v>
      </c>
      <c r="F232" s="17">
        <v>7664292.0599999996</v>
      </c>
      <c r="G232" s="17">
        <v>22435</v>
      </c>
      <c r="H232" s="18">
        <f t="shared" si="12"/>
        <v>341.62211098729659</v>
      </c>
      <c r="I232" s="17">
        <v>7472261.6299999999</v>
      </c>
      <c r="J232" s="17">
        <v>22319.5</v>
      </c>
      <c r="K232" s="18">
        <f t="shared" si="10"/>
        <v>334.78624655570241</v>
      </c>
    </row>
    <row r="233" spans="2:11">
      <c r="B233" s="19" t="s">
        <v>214</v>
      </c>
      <c r="C233" s="14">
        <v>18887420</v>
      </c>
      <c r="D233" s="15">
        <v>11742</v>
      </c>
      <c r="E233" s="16">
        <f t="shared" si="11"/>
        <v>1608.5351728836654</v>
      </c>
      <c r="F233" s="17">
        <v>24517721.780000001</v>
      </c>
      <c r="G233" s="17">
        <v>11587</v>
      </c>
      <c r="H233" s="18">
        <f t="shared" si="12"/>
        <v>2115.9680486752395</v>
      </c>
      <c r="I233" s="17">
        <v>24163674.879999999</v>
      </c>
      <c r="J233" s="17">
        <v>11544</v>
      </c>
      <c r="K233" s="18">
        <f t="shared" si="10"/>
        <v>2093.1804296604296</v>
      </c>
    </row>
    <row r="234" spans="2:11">
      <c r="B234" s="19" t="s">
        <v>215</v>
      </c>
      <c r="C234" s="14">
        <v>459049</v>
      </c>
      <c r="D234" s="15">
        <v>5693</v>
      </c>
      <c r="E234" s="16">
        <f t="shared" si="11"/>
        <v>80.63393641313894</v>
      </c>
      <c r="F234" s="17">
        <v>885450.84</v>
      </c>
      <c r="G234" s="17">
        <v>5598</v>
      </c>
      <c r="H234" s="18">
        <f t="shared" si="12"/>
        <v>158.17271168274382</v>
      </c>
      <c r="I234" s="17">
        <v>841735.42</v>
      </c>
      <c r="J234" s="17">
        <v>5500.5</v>
      </c>
      <c r="K234" s="18">
        <f t="shared" si="10"/>
        <v>153.02889191891646</v>
      </c>
    </row>
    <row r="235" spans="2:11">
      <c r="B235" s="19" t="s">
        <v>216</v>
      </c>
      <c r="C235" s="14">
        <v>2155802</v>
      </c>
      <c r="D235" s="15">
        <v>17649</v>
      </c>
      <c r="E235" s="16">
        <f t="shared" si="11"/>
        <v>122.14867697886565</v>
      </c>
      <c r="F235" s="17">
        <v>2710736.54</v>
      </c>
      <c r="G235" s="17">
        <v>17543</v>
      </c>
      <c r="H235" s="18">
        <f t="shared" si="12"/>
        <v>154.51955423815767</v>
      </c>
      <c r="I235" s="17">
        <v>2693558.94</v>
      </c>
      <c r="J235" s="17">
        <v>17408.5</v>
      </c>
      <c r="K235" s="18">
        <f t="shared" si="10"/>
        <v>154.72665307177527</v>
      </c>
    </row>
    <row r="236" spans="2:11">
      <c r="B236" s="19" t="s">
        <v>217</v>
      </c>
      <c r="C236" s="14">
        <v>2554476</v>
      </c>
      <c r="D236" s="15">
        <v>2299</v>
      </c>
      <c r="E236" s="16">
        <f t="shared" si="11"/>
        <v>1111.1248368856025</v>
      </c>
      <c r="F236" s="17">
        <v>2783720.58</v>
      </c>
      <c r="G236" s="17">
        <v>2259</v>
      </c>
      <c r="H236" s="18">
        <f t="shared" si="12"/>
        <v>1232.2800265604251</v>
      </c>
      <c r="I236" s="17">
        <v>2634585.7400000002</v>
      </c>
      <c r="J236" s="17">
        <v>2202.5</v>
      </c>
      <c r="K236" s="18">
        <f t="shared" si="10"/>
        <v>1196.1796776390465</v>
      </c>
    </row>
    <row r="237" spans="2:11">
      <c r="B237" s="19" t="s">
        <v>218</v>
      </c>
      <c r="C237" s="14">
        <v>4185958</v>
      </c>
      <c r="D237" s="15">
        <v>12325</v>
      </c>
      <c r="E237" s="16">
        <f t="shared" si="11"/>
        <v>339.63148073022313</v>
      </c>
      <c r="F237" s="17">
        <v>4505949.8600000003</v>
      </c>
      <c r="G237" s="17">
        <v>12101</v>
      </c>
      <c r="H237" s="18">
        <f t="shared" si="12"/>
        <v>372.36177671266842</v>
      </c>
      <c r="I237" s="17">
        <v>5346431.53</v>
      </c>
      <c r="J237" s="17">
        <v>11896.5</v>
      </c>
      <c r="K237" s="18">
        <f t="shared" si="10"/>
        <v>449.41214054553865</v>
      </c>
    </row>
    <row r="238" spans="2:11">
      <c r="B238" s="19" t="s">
        <v>219</v>
      </c>
      <c r="C238" s="14">
        <v>59511805</v>
      </c>
      <c r="D238" s="15">
        <v>17406</v>
      </c>
      <c r="E238" s="16">
        <f t="shared" si="11"/>
        <v>3419.0396989543838</v>
      </c>
      <c r="F238" s="17">
        <v>83379120.950000003</v>
      </c>
      <c r="G238" s="17">
        <v>17265</v>
      </c>
      <c r="H238" s="18">
        <f t="shared" si="12"/>
        <v>4829.372774399073</v>
      </c>
      <c r="I238" s="17">
        <v>73796470.5</v>
      </c>
      <c r="J238" s="17">
        <v>17183.5</v>
      </c>
      <c r="K238" s="18">
        <f t="shared" si="10"/>
        <v>4294.6123024994904</v>
      </c>
    </row>
    <row r="239" spans="2:11">
      <c r="B239" s="19" t="s">
        <v>220</v>
      </c>
      <c r="C239" s="14">
        <v>755235</v>
      </c>
      <c r="D239" s="15">
        <v>2434</v>
      </c>
      <c r="E239" s="16">
        <f t="shared" si="11"/>
        <v>310.28553820870997</v>
      </c>
      <c r="F239" s="17">
        <v>1292109.18</v>
      </c>
      <c r="G239" s="17">
        <v>2396</v>
      </c>
      <c r="H239" s="18">
        <f t="shared" si="12"/>
        <v>539.27762103505836</v>
      </c>
      <c r="I239" s="17">
        <v>1365490.57</v>
      </c>
      <c r="J239" s="17">
        <v>2387.5</v>
      </c>
      <c r="K239" s="18">
        <f t="shared" si="10"/>
        <v>571.93322303664922</v>
      </c>
    </row>
    <row r="240" spans="2:11">
      <c r="B240" s="19" t="s">
        <v>221</v>
      </c>
      <c r="C240" s="14">
        <v>35491325</v>
      </c>
      <c r="D240" s="15">
        <v>8116</v>
      </c>
      <c r="E240" s="16">
        <f t="shared" si="11"/>
        <v>4373.0070231641203</v>
      </c>
      <c r="F240" s="17">
        <v>35924154.5</v>
      </c>
      <c r="G240" s="17">
        <v>7990</v>
      </c>
      <c r="H240" s="18">
        <f t="shared" si="12"/>
        <v>4496.139486858573</v>
      </c>
      <c r="I240" s="17">
        <v>33601388.119999997</v>
      </c>
      <c r="J240" s="17">
        <v>7844</v>
      </c>
      <c r="K240" s="18">
        <f t="shared" si="10"/>
        <v>4283.7057776644569</v>
      </c>
    </row>
    <row r="241" spans="2:11">
      <c r="B241" s="19" t="s">
        <v>222</v>
      </c>
      <c r="C241" s="14">
        <v>1918020</v>
      </c>
      <c r="D241" s="15">
        <v>7515</v>
      </c>
      <c r="E241" s="16">
        <f t="shared" si="11"/>
        <v>255.22554890219561</v>
      </c>
      <c r="F241" s="17">
        <v>2422515.48</v>
      </c>
      <c r="G241" s="17">
        <v>7470</v>
      </c>
      <c r="H241" s="18">
        <f t="shared" si="12"/>
        <v>324.29926104417672</v>
      </c>
      <c r="I241" s="17">
        <v>2301580.15</v>
      </c>
      <c r="J241" s="17">
        <v>7396.5</v>
      </c>
      <c r="K241" s="18">
        <f t="shared" si="10"/>
        <v>311.17152031366186</v>
      </c>
    </row>
    <row r="242" spans="2:11">
      <c r="B242" s="19" t="s">
        <v>223</v>
      </c>
      <c r="C242" s="14">
        <v>10292142</v>
      </c>
      <c r="D242" s="15">
        <v>37147</v>
      </c>
      <c r="E242" s="16">
        <f t="shared" si="11"/>
        <v>277.06522734002743</v>
      </c>
      <c r="F242" s="17">
        <v>12810672.939999999</v>
      </c>
      <c r="G242" s="17">
        <v>36706</v>
      </c>
      <c r="H242" s="18">
        <f t="shared" si="12"/>
        <v>349.00759930256635</v>
      </c>
      <c r="I242" s="17">
        <v>21566186.050000001</v>
      </c>
      <c r="J242" s="17">
        <v>36396.5</v>
      </c>
      <c r="K242" s="18">
        <f t="shared" si="10"/>
        <v>592.534613218304</v>
      </c>
    </row>
    <row r="243" spans="2:11">
      <c r="B243" s="19" t="s">
        <v>224</v>
      </c>
      <c r="C243" s="14">
        <v>1974201</v>
      </c>
      <c r="D243" s="15">
        <v>21437</v>
      </c>
      <c r="E243" s="16">
        <f t="shared" si="11"/>
        <v>92.093156691701267</v>
      </c>
      <c r="F243" s="17">
        <v>2227995.77</v>
      </c>
      <c r="G243" s="17">
        <v>21018</v>
      </c>
      <c r="H243" s="18">
        <f t="shared" si="12"/>
        <v>106.00417594442858</v>
      </c>
      <c r="I243" s="17">
        <v>2158772.12</v>
      </c>
      <c r="J243" s="17">
        <v>20582.5</v>
      </c>
      <c r="K243" s="18">
        <f t="shared" si="10"/>
        <v>104.88386347625411</v>
      </c>
    </row>
    <row r="244" spans="2:11">
      <c r="B244" s="19" t="s">
        <v>225</v>
      </c>
      <c r="C244" s="14">
        <v>1412586</v>
      </c>
      <c r="D244" s="15">
        <v>9324</v>
      </c>
      <c r="E244" s="16">
        <f t="shared" si="11"/>
        <v>151.5</v>
      </c>
      <c r="F244" s="17">
        <v>2122565.77</v>
      </c>
      <c r="G244" s="17">
        <v>9203</v>
      </c>
      <c r="H244" s="18">
        <f t="shared" si="12"/>
        <v>230.63846245789418</v>
      </c>
      <c r="I244" s="17">
        <v>2184700.36</v>
      </c>
      <c r="J244" s="17">
        <v>9142</v>
      </c>
      <c r="K244" s="18">
        <f t="shared" si="10"/>
        <v>238.97400568803323</v>
      </c>
    </row>
    <row r="245" spans="2:11">
      <c r="B245" s="19" t="s">
        <v>226</v>
      </c>
      <c r="C245" s="14">
        <v>1158013</v>
      </c>
      <c r="D245" s="15">
        <v>1243</v>
      </c>
      <c r="E245" s="16">
        <f t="shared" si="11"/>
        <v>931.6275140788415</v>
      </c>
      <c r="F245" s="17">
        <v>1381038.27</v>
      </c>
      <c r="G245" s="17">
        <v>1225</v>
      </c>
      <c r="H245" s="18">
        <f t="shared" si="12"/>
        <v>1127.3781795918367</v>
      </c>
      <c r="I245" s="17">
        <v>1261316.9099999999</v>
      </c>
      <c r="J245" s="17">
        <v>1215.5</v>
      </c>
      <c r="K245" s="18">
        <f t="shared" si="10"/>
        <v>1037.6938790621143</v>
      </c>
    </row>
    <row r="246" spans="2:11">
      <c r="B246" s="19" t="s">
        <v>227</v>
      </c>
      <c r="C246" s="14">
        <v>355892</v>
      </c>
      <c r="D246" s="15">
        <v>1474</v>
      </c>
      <c r="E246" s="16">
        <f t="shared" si="11"/>
        <v>241.44640434192672</v>
      </c>
      <c r="F246" s="17">
        <v>739498.71</v>
      </c>
      <c r="G246" s="17">
        <v>1482</v>
      </c>
      <c r="H246" s="18">
        <f t="shared" si="12"/>
        <v>498.98698380566799</v>
      </c>
      <c r="I246" s="17">
        <v>738472.76</v>
      </c>
      <c r="J246" s="17">
        <v>1530</v>
      </c>
      <c r="K246" s="18">
        <f t="shared" si="10"/>
        <v>482.66193464052287</v>
      </c>
    </row>
    <row r="247" spans="2:11">
      <c r="B247" s="6" t="s">
        <v>228</v>
      </c>
      <c r="C247" s="7">
        <f>SUM(C248:C258)</f>
        <v>69802796</v>
      </c>
      <c r="D247" s="8">
        <v>328968</v>
      </c>
      <c r="E247" s="9">
        <f t="shared" si="11"/>
        <v>212.18719145935168</v>
      </c>
      <c r="F247" s="10">
        <f>SUM(F248:F258)</f>
        <v>129386354.55999999</v>
      </c>
      <c r="G247" s="10">
        <v>327034</v>
      </c>
      <c r="H247" s="11">
        <f t="shared" si="12"/>
        <v>395.63578881706485</v>
      </c>
      <c r="I247" s="10">
        <f>SUM(I248:I258)</f>
        <v>219337110.03</v>
      </c>
      <c r="J247" s="10">
        <f>SUM(J248:J258)</f>
        <v>324824</v>
      </c>
      <c r="K247" s="11">
        <f t="shared" si="10"/>
        <v>675.24908882964314</v>
      </c>
    </row>
    <row r="248" spans="2:11">
      <c r="B248" s="13" t="s">
        <v>229</v>
      </c>
      <c r="C248" s="14">
        <v>658375</v>
      </c>
      <c r="D248" s="15">
        <v>8345</v>
      </c>
      <c r="E248" s="16">
        <f t="shared" si="11"/>
        <v>78.894547633313366</v>
      </c>
      <c r="F248" s="17">
        <v>931060.1</v>
      </c>
      <c r="G248" s="17">
        <v>8268</v>
      </c>
      <c r="H248" s="18">
        <f t="shared" si="12"/>
        <v>112.61007498790518</v>
      </c>
      <c r="I248" s="17">
        <v>1007255.08</v>
      </c>
      <c r="J248" s="17">
        <v>8317.5</v>
      </c>
      <c r="K248" s="18">
        <f t="shared" si="10"/>
        <v>121.10070093177036</v>
      </c>
    </row>
    <row r="249" spans="2:11">
      <c r="B249" s="19" t="s">
        <v>230</v>
      </c>
      <c r="C249" s="14">
        <v>1458908</v>
      </c>
      <c r="D249" s="15">
        <v>5073</v>
      </c>
      <c r="E249" s="16">
        <f t="shared" si="11"/>
        <v>287.58288980879166</v>
      </c>
      <c r="F249" s="17">
        <v>1500789.79</v>
      </c>
      <c r="G249" s="17">
        <v>5029</v>
      </c>
      <c r="H249" s="18">
        <f t="shared" si="12"/>
        <v>298.42708093060253</v>
      </c>
      <c r="I249" s="17">
        <v>1465720.34</v>
      </c>
      <c r="J249" s="17">
        <v>4998</v>
      </c>
      <c r="K249" s="18">
        <f t="shared" si="10"/>
        <v>293.2613725490196</v>
      </c>
    </row>
    <row r="250" spans="2:11">
      <c r="B250" s="19" t="s">
        <v>231</v>
      </c>
      <c r="C250" s="14">
        <v>363865</v>
      </c>
      <c r="D250" s="15">
        <v>12940</v>
      </c>
      <c r="E250" s="16">
        <f t="shared" si="11"/>
        <v>28.119397217928903</v>
      </c>
      <c r="F250" s="17">
        <v>444738.49</v>
      </c>
      <c r="G250" s="17">
        <v>12752</v>
      </c>
      <c r="H250" s="18">
        <f t="shared" si="12"/>
        <v>34.875979454203261</v>
      </c>
      <c r="I250" s="17">
        <v>823067.42</v>
      </c>
      <c r="J250" s="17">
        <v>12541</v>
      </c>
      <c r="K250" s="18">
        <f t="shared" si="10"/>
        <v>65.630126784148004</v>
      </c>
    </row>
    <row r="251" spans="2:11">
      <c r="B251" s="19" t="s">
        <v>232</v>
      </c>
      <c r="C251" s="14">
        <v>20266158</v>
      </c>
      <c r="D251" s="15">
        <v>71315</v>
      </c>
      <c r="E251" s="16">
        <f t="shared" si="11"/>
        <v>284.17805510762111</v>
      </c>
      <c r="F251" s="17">
        <v>28978287.48</v>
      </c>
      <c r="G251" s="17">
        <v>70733</v>
      </c>
      <c r="H251" s="18">
        <f t="shared" si="12"/>
        <v>409.6855425331882</v>
      </c>
      <c r="I251" s="17">
        <v>32512924.510000002</v>
      </c>
      <c r="J251" s="17">
        <v>70045</v>
      </c>
      <c r="K251" s="18">
        <f t="shared" si="10"/>
        <v>464.17195388678709</v>
      </c>
    </row>
    <row r="252" spans="2:11">
      <c r="B252" s="19" t="s">
        <v>233</v>
      </c>
      <c r="C252" s="14">
        <v>491422</v>
      </c>
      <c r="D252" s="15">
        <v>10038</v>
      </c>
      <c r="E252" s="16">
        <f t="shared" si="11"/>
        <v>48.95616656704523</v>
      </c>
      <c r="F252" s="17">
        <v>662905.23</v>
      </c>
      <c r="G252" s="17">
        <v>9958</v>
      </c>
      <c r="H252" s="18">
        <f t="shared" si="12"/>
        <v>66.57011749347258</v>
      </c>
      <c r="I252" s="17">
        <v>671164.72</v>
      </c>
      <c r="J252" s="17">
        <v>9944</v>
      </c>
      <c r="K252" s="18">
        <f t="shared" si="10"/>
        <v>67.494440868865638</v>
      </c>
    </row>
    <row r="253" spans="2:11">
      <c r="B253" s="19" t="s">
        <v>234</v>
      </c>
      <c r="C253" s="14">
        <v>460374</v>
      </c>
      <c r="D253" s="15">
        <v>4423</v>
      </c>
      <c r="E253" s="16">
        <f t="shared" si="11"/>
        <v>104.08636671942121</v>
      </c>
      <c r="F253" s="17">
        <v>515503.16</v>
      </c>
      <c r="G253" s="17">
        <v>4450</v>
      </c>
      <c r="H253" s="18">
        <f t="shared" si="12"/>
        <v>115.84340674157303</v>
      </c>
      <c r="I253" s="17">
        <v>543754.47</v>
      </c>
      <c r="J253" s="17">
        <v>4468.5</v>
      </c>
      <c r="K253" s="18">
        <f t="shared" si="10"/>
        <v>121.68612957368244</v>
      </c>
    </row>
    <row r="254" spans="2:11">
      <c r="B254" s="19" t="s">
        <v>235</v>
      </c>
      <c r="C254" s="14">
        <v>415823</v>
      </c>
      <c r="D254" s="15">
        <v>2759</v>
      </c>
      <c r="E254" s="16">
        <f t="shared" si="11"/>
        <v>150.71511417180139</v>
      </c>
      <c r="F254" s="17">
        <v>588289.22</v>
      </c>
      <c r="G254" s="17">
        <v>2717</v>
      </c>
      <c r="H254" s="18">
        <f t="shared" si="12"/>
        <v>216.52161207213837</v>
      </c>
      <c r="I254" s="17">
        <v>553307.98</v>
      </c>
      <c r="J254" s="17">
        <v>2687.5</v>
      </c>
      <c r="K254" s="18">
        <f t="shared" si="10"/>
        <v>205.88203906976744</v>
      </c>
    </row>
    <row r="255" spans="2:11">
      <c r="B255" s="19" t="s">
        <v>236</v>
      </c>
      <c r="C255" s="14">
        <v>128712</v>
      </c>
      <c r="D255" s="15">
        <v>13937</v>
      </c>
      <c r="E255" s="16">
        <f t="shared" si="11"/>
        <v>9.2352730142785386</v>
      </c>
      <c r="F255" s="17">
        <v>247620.04</v>
      </c>
      <c r="G255" s="17">
        <v>13793</v>
      </c>
      <c r="H255" s="18">
        <f t="shared" si="12"/>
        <v>17.952587544406583</v>
      </c>
      <c r="I255" s="17">
        <v>287540.62</v>
      </c>
      <c r="J255" s="17">
        <v>13657</v>
      </c>
      <c r="K255" s="18">
        <f t="shared" ref="K255:K294" si="13">I255/J255</f>
        <v>21.05444973273779</v>
      </c>
    </row>
    <row r="256" spans="2:11">
      <c r="B256" s="19" t="s">
        <v>237</v>
      </c>
      <c r="C256" s="14">
        <v>5444361</v>
      </c>
      <c r="D256" s="15">
        <v>19621</v>
      </c>
      <c r="E256" s="16">
        <f t="shared" si="11"/>
        <v>277.47622445339175</v>
      </c>
      <c r="F256" s="17">
        <v>12152866.029999999</v>
      </c>
      <c r="G256" s="17">
        <v>19296</v>
      </c>
      <c r="H256" s="18">
        <f t="shared" si="12"/>
        <v>629.81270885157539</v>
      </c>
      <c r="I256" s="17">
        <v>24684581.609999999</v>
      </c>
      <c r="J256" s="17">
        <v>18966</v>
      </c>
      <c r="K256" s="18">
        <f t="shared" si="13"/>
        <v>1301.517537171781</v>
      </c>
    </row>
    <row r="257" spans="2:11">
      <c r="B257" s="19" t="s">
        <v>228</v>
      </c>
      <c r="C257" s="14">
        <v>32724175</v>
      </c>
      <c r="D257" s="15">
        <v>159589</v>
      </c>
      <c r="E257" s="16">
        <f t="shared" si="11"/>
        <v>205.05282318956822</v>
      </c>
      <c r="F257" s="17">
        <v>75492299.409999996</v>
      </c>
      <c r="G257" s="17">
        <v>159504</v>
      </c>
      <c r="H257" s="18">
        <f t="shared" si="12"/>
        <v>473.29408296970604</v>
      </c>
      <c r="I257" s="17">
        <v>148873570.34</v>
      </c>
      <c r="J257" s="17">
        <v>158954.5</v>
      </c>
      <c r="K257" s="18">
        <f t="shared" si="13"/>
        <v>936.57977811260457</v>
      </c>
    </row>
    <row r="258" spans="2:11">
      <c r="B258" s="19" t="s">
        <v>238</v>
      </c>
      <c r="C258" s="14">
        <v>7390623</v>
      </c>
      <c r="D258" s="15">
        <v>20928</v>
      </c>
      <c r="E258" s="16">
        <f t="shared" si="11"/>
        <v>353.14521215596329</v>
      </c>
      <c r="F258" s="17">
        <v>7871995.6100000003</v>
      </c>
      <c r="G258" s="17">
        <v>20534</v>
      </c>
      <c r="H258" s="18">
        <f t="shared" si="12"/>
        <v>383.36396269601636</v>
      </c>
      <c r="I258" s="17">
        <v>7914222.9400000004</v>
      </c>
      <c r="J258" s="17">
        <v>20245</v>
      </c>
      <c r="K258" s="18">
        <f t="shared" si="13"/>
        <v>390.9223482341319</v>
      </c>
    </row>
    <row r="259" spans="2:11">
      <c r="B259" s="6" t="s">
        <v>239</v>
      </c>
      <c r="C259" s="7">
        <f>SUM(C260:C264)</f>
        <v>47269580.359999999</v>
      </c>
      <c r="D259" s="8">
        <v>118253</v>
      </c>
      <c r="E259" s="9">
        <f t="shared" si="11"/>
        <v>399.73261025090272</v>
      </c>
      <c r="F259" s="10">
        <f>SUM(F260:F264)</f>
        <v>56899061.189999998</v>
      </c>
      <c r="G259" s="10">
        <v>117069</v>
      </c>
      <c r="H259" s="11">
        <f t="shared" si="12"/>
        <v>486.03012915460113</v>
      </c>
      <c r="I259" s="10">
        <f>SUM(I260:I264)</f>
        <v>57501727.269999996</v>
      </c>
      <c r="J259" s="10">
        <f>SUM(J260:J264)</f>
        <v>115815.5</v>
      </c>
      <c r="K259" s="11">
        <f t="shared" si="13"/>
        <v>496.4942280610108</v>
      </c>
    </row>
    <row r="260" spans="2:11">
      <c r="B260" s="13" t="s">
        <v>240</v>
      </c>
      <c r="C260" s="14">
        <v>824843.36</v>
      </c>
      <c r="D260" s="15">
        <v>5962</v>
      </c>
      <c r="E260" s="16">
        <f t="shared" ref="E260:E294" si="14">C260/D260</f>
        <v>138.35011070110701</v>
      </c>
      <c r="F260" s="17">
        <v>1059953.5900000001</v>
      </c>
      <c r="G260" s="17">
        <v>5881</v>
      </c>
      <c r="H260" s="18">
        <f t="shared" si="12"/>
        <v>180.23356401972455</v>
      </c>
      <c r="I260" s="17">
        <v>927570.8</v>
      </c>
      <c r="J260" s="17">
        <v>5845</v>
      </c>
      <c r="K260" s="18">
        <f t="shared" si="13"/>
        <v>158.69474764756202</v>
      </c>
    </row>
    <row r="261" spans="2:11">
      <c r="B261" s="19" t="s">
        <v>241</v>
      </c>
      <c r="C261" s="14">
        <v>4125441</v>
      </c>
      <c r="D261" s="15">
        <v>21679</v>
      </c>
      <c r="E261" s="16">
        <f t="shared" si="14"/>
        <v>190.29664652428619</v>
      </c>
      <c r="F261" s="17">
        <v>5328118.33</v>
      </c>
      <c r="G261" s="17">
        <v>21528</v>
      </c>
      <c r="H261" s="18">
        <f t="shared" si="12"/>
        <v>247.49713535860275</v>
      </c>
      <c r="I261" s="17">
        <v>5187442.67</v>
      </c>
      <c r="J261" s="17">
        <v>21442</v>
      </c>
      <c r="K261" s="18">
        <f t="shared" si="13"/>
        <v>241.92904906258744</v>
      </c>
    </row>
    <row r="262" spans="2:11">
      <c r="B262" s="19" t="s">
        <v>242</v>
      </c>
      <c r="C262" s="14">
        <v>1140950</v>
      </c>
      <c r="D262" s="15">
        <v>6455</v>
      </c>
      <c r="E262" s="16">
        <f t="shared" si="14"/>
        <v>176.75445391169637</v>
      </c>
      <c r="F262" s="17">
        <v>1336093.1399999999</v>
      </c>
      <c r="G262" s="17">
        <v>6364</v>
      </c>
      <c r="H262" s="18">
        <f t="shared" ref="H262:H294" si="15">F262/G262</f>
        <v>209.94549654305467</v>
      </c>
      <c r="I262" s="17">
        <v>1307977.68</v>
      </c>
      <c r="J262" s="17">
        <v>6314</v>
      </c>
      <c r="K262" s="18">
        <f t="shared" si="13"/>
        <v>207.15515996198923</v>
      </c>
    </row>
    <row r="263" spans="2:11">
      <c r="B263" s="19" t="s">
        <v>243</v>
      </c>
      <c r="C263" s="14">
        <v>31386152</v>
      </c>
      <c r="D263" s="15">
        <v>27877</v>
      </c>
      <c r="E263" s="16">
        <f t="shared" si="14"/>
        <v>1125.8798292499193</v>
      </c>
      <c r="F263" s="17">
        <v>34117073.729999997</v>
      </c>
      <c r="G263" s="17">
        <v>27457</v>
      </c>
      <c r="H263" s="18">
        <f t="shared" si="15"/>
        <v>1242.5637808209199</v>
      </c>
      <c r="I263" s="17">
        <v>32299094.43</v>
      </c>
      <c r="J263" s="17">
        <v>26929.5</v>
      </c>
      <c r="K263" s="18">
        <f t="shared" si="13"/>
        <v>1199.394508995711</v>
      </c>
    </row>
    <row r="264" spans="2:11">
      <c r="B264" s="19" t="s">
        <v>239</v>
      </c>
      <c r="C264" s="14">
        <v>9792194</v>
      </c>
      <c r="D264" s="15">
        <v>56280</v>
      </c>
      <c r="E264" s="16">
        <f t="shared" si="14"/>
        <v>173.99065387348969</v>
      </c>
      <c r="F264" s="17">
        <v>15057822.4</v>
      </c>
      <c r="G264" s="17">
        <v>55839</v>
      </c>
      <c r="H264" s="18">
        <f t="shared" si="15"/>
        <v>269.66497251025271</v>
      </c>
      <c r="I264" s="17">
        <v>17779641.690000001</v>
      </c>
      <c r="J264" s="17">
        <v>55285</v>
      </c>
      <c r="K264" s="18">
        <f t="shared" si="13"/>
        <v>321.59974115944652</v>
      </c>
    </row>
    <row r="265" spans="2:11">
      <c r="B265" s="6" t="s">
        <v>244</v>
      </c>
      <c r="C265" s="7">
        <f>SUM(C266:C276)</f>
        <v>62458334</v>
      </c>
      <c r="D265" s="8">
        <v>240494</v>
      </c>
      <c r="E265" s="9">
        <f t="shared" si="14"/>
        <v>259.70849168794234</v>
      </c>
      <c r="F265" s="10">
        <f>SUM(F266:F276)</f>
        <v>114546529.43000001</v>
      </c>
      <c r="G265" s="10">
        <v>238488</v>
      </c>
      <c r="H265" s="11">
        <f t="shared" si="15"/>
        <v>480.30311558652852</v>
      </c>
      <c r="I265" s="10">
        <f>SUM(I266:I276)</f>
        <v>129073308.03999999</v>
      </c>
      <c r="J265" s="10">
        <f>SUM(J266:J276)</f>
        <v>237023.5</v>
      </c>
      <c r="K265" s="11">
        <f t="shared" si="13"/>
        <v>544.55911772461377</v>
      </c>
    </row>
    <row r="266" spans="2:11">
      <c r="B266" s="13" t="s">
        <v>245</v>
      </c>
      <c r="C266" s="14">
        <v>10059437</v>
      </c>
      <c r="D266" s="15">
        <v>51869</v>
      </c>
      <c r="E266" s="16">
        <f t="shared" si="14"/>
        <v>193.93928936358904</v>
      </c>
      <c r="F266" s="17">
        <v>17605412.43</v>
      </c>
      <c r="G266" s="17">
        <v>51093</v>
      </c>
      <c r="H266" s="18">
        <f t="shared" si="15"/>
        <v>344.57582114966823</v>
      </c>
      <c r="I266" s="17">
        <v>16473018.84</v>
      </c>
      <c r="J266" s="17">
        <v>50250.5</v>
      </c>
      <c r="K266" s="18">
        <f t="shared" si="13"/>
        <v>327.8180085770291</v>
      </c>
    </row>
    <row r="267" spans="2:11">
      <c r="B267" s="19" t="s">
        <v>246</v>
      </c>
      <c r="C267" s="14">
        <v>1594635</v>
      </c>
      <c r="D267" s="15">
        <v>6185</v>
      </c>
      <c r="E267" s="16">
        <f t="shared" si="14"/>
        <v>257.82295877122067</v>
      </c>
      <c r="F267" s="17">
        <v>2618036.7000000002</v>
      </c>
      <c r="G267" s="17">
        <v>6069</v>
      </c>
      <c r="H267" s="18">
        <f t="shared" si="15"/>
        <v>431.37859614434012</v>
      </c>
      <c r="I267" s="17">
        <v>2524783.08</v>
      </c>
      <c r="J267" s="17">
        <v>6064.5</v>
      </c>
      <c r="K267" s="18">
        <f t="shared" si="13"/>
        <v>416.32172149394017</v>
      </c>
    </row>
    <row r="268" spans="2:11">
      <c r="B268" s="19" t="s">
        <v>247</v>
      </c>
      <c r="C268" s="14">
        <v>2090139</v>
      </c>
      <c r="D268" s="15">
        <v>9922</v>
      </c>
      <c r="E268" s="16">
        <f t="shared" si="14"/>
        <v>210.65702479338842</v>
      </c>
      <c r="F268" s="17">
        <v>2608053.73</v>
      </c>
      <c r="G268" s="17">
        <v>9811</v>
      </c>
      <c r="H268" s="18">
        <f t="shared" si="15"/>
        <v>265.82955152379981</v>
      </c>
      <c r="I268" s="17">
        <v>2486659.4</v>
      </c>
      <c r="J268" s="17">
        <v>9666.5</v>
      </c>
      <c r="K268" s="18">
        <f t="shared" si="13"/>
        <v>257.24506284591115</v>
      </c>
    </row>
    <row r="269" spans="2:11">
      <c r="B269" s="19" t="s">
        <v>248</v>
      </c>
      <c r="C269" s="14">
        <v>1511652</v>
      </c>
      <c r="D269" s="15">
        <v>1753</v>
      </c>
      <c r="E269" s="16">
        <f t="shared" si="14"/>
        <v>862.32287507130638</v>
      </c>
      <c r="F269" s="17">
        <v>1511680.41</v>
      </c>
      <c r="G269" s="17">
        <v>1746</v>
      </c>
      <c r="H269" s="18">
        <f t="shared" si="15"/>
        <v>865.7963402061855</v>
      </c>
      <c r="I269" s="17">
        <v>1511652.41</v>
      </c>
      <c r="J269" s="17">
        <v>1751.5</v>
      </c>
      <c r="K269" s="18">
        <f t="shared" si="13"/>
        <v>863.06161004852981</v>
      </c>
    </row>
    <row r="270" spans="2:11">
      <c r="B270" s="19" t="s">
        <v>249</v>
      </c>
      <c r="C270" s="14">
        <v>660028</v>
      </c>
      <c r="D270" s="15">
        <v>5898</v>
      </c>
      <c r="E270" s="16">
        <f t="shared" si="14"/>
        <v>111.90708714818582</v>
      </c>
      <c r="F270" s="17">
        <v>754417.94</v>
      </c>
      <c r="G270" s="17">
        <v>6030</v>
      </c>
      <c r="H270" s="18">
        <f t="shared" si="15"/>
        <v>125.1107694859038</v>
      </c>
      <c r="I270" s="17">
        <v>849165.53</v>
      </c>
      <c r="J270" s="17">
        <v>6290.5</v>
      </c>
      <c r="K270" s="18">
        <f t="shared" si="13"/>
        <v>134.99173833558541</v>
      </c>
    </row>
    <row r="271" spans="2:11">
      <c r="B271" s="19" t="s">
        <v>250</v>
      </c>
      <c r="C271" s="14">
        <v>21409349</v>
      </c>
      <c r="D271" s="15">
        <v>22795</v>
      </c>
      <c r="E271" s="16">
        <f t="shared" si="14"/>
        <v>939.21250274182933</v>
      </c>
      <c r="F271" s="17">
        <v>45016189.969999999</v>
      </c>
      <c r="G271" s="17">
        <v>22786</v>
      </c>
      <c r="H271" s="18">
        <f t="shared" si="15"/>
        <v>1975.6073891863425</v>
      </c>
      <c r="I271" s="17">
        <v>45205306.090000004</v>
      </c>
      <c r="J271" s="17">
        <v>22625</v>
      </c>
      <c r="K271" s="18">
        <f t="shared" si="13"/>
        <v>1998.0245785635361</v>
      </c>
    </row>
    <row r="272" spans="2:11">
      <c r="B272" s="19" t="s">
        <v>251</v>
      </c>
      <c r="C272" s="14">
        <v>34185</v>
      </c>
      <c r="D272" s="15">
        <v>8477</v>
      </c>
      <c r="E272" s="16">
        <f t="shared" si="14"/>
        <v>4.0326766544768198</v>
      </c>
      <c r="F272" s="17">
        <v>128108.55</v>
      </c>
      <c r="G272" s="17">
        <v>8291</v>
      </c>
      <c r="H272" s="18">
        <f t="shared" si="15"/>
        <v>15.451519720178506</v>
      </c>
      <c r="I272" s="17">
        <v>138000.21</v>
      </c>
      <c r="J272" s="17">
        <v>8138</v>
      </c>
      <c r="K272" s="18">
        <f t="shared" si="13"/>
        <v>16.957509216023592</v>
      </c>
    </row>
    <row r="273" spans="2:11">
      <c r="B273" s="19" t="s">
        <v>252</v>
      </c>
      <c r="C273" s="14">
        <v>1142398</v>
      </c>
      <c r="D273" s="15">
        <v>5893</v>
      </c>
      <c r="E273" s="16">
        <f t="shared" si="14"/>
        <v>193.85677922959442</v>
      </c>
      <c r="F273" s="17">
        <v>1261903.8400000001</v>
      </c>
      <c r="G273" s="17">
        <v>5889</v>
      </c>
      <c r="H273" s="18">
        <f t="shared" si="15"/>
        <v>214.28151468840213</v>
      </c>
      <c r="I273" s="17">
        <v>1315261.73</v>
      </c>
      <c r="J273" s="17">
        <v>5871.5</v>
      </c>
      <c r="K273" s="18">
        <f t="shared" si="13"/>
        <v>224.00778846972665</v>
      </c>
    </row>
    <row r="274" spans="2:11">
      <c r="B274" s="19" t="s">
        <v>253</v>
      </c>
      <c r="C274" s="14">
        <v>220849</v>
      </c>
      <c r="D274" s="15">
        <v>10970</v>
      </c>
      <c r="E274" s="16">
        <f t="shared" si="14"/>
        <v>20.132087511394712</v>
      </c>
      <c r="F274" s="17">
        <v>409644.05</v>
      </c>
      <c r="G274" s="17">
        <v>10701</v>
      </c>
      <c r="H274" s="18">
        <f t="shared" si="15"/>
        <v>38.280912998785162</v>
      </c>
      <c r="I274" s="17">
        <v>409644.05</v>
      </c>
      <c r="J274" s="17">
        <v>10598.5</v>
      </c>
      <c r="K274" s="18">
        <f t="shared" si="13"/>
        <v>38.651134594518091</v>
      </c>
    </row>
    <row r="275" spans="2:11">
      <c r="B275" s="19" t="s">
        <v>254</v>
      </c>
      <c r="C275" s="14">
        <v>5650565</v>
      </c>
      <c r="D275" s="15">
        <v>24293</v>
      </c>
      <c r="E275" s="16">
        <f t="shared" si="14"/>
        <v>232.60054336640184</v>
      </c>
      <c r="F275" s="17">
        <v>6455768.6500000004</v>
      </c>
      <c r="G275" s="17">
        <v>24557</v>
      </c>
      <c r="H275" s="18">
        <f t="shared" si="15"/>
        <v>262.88914158895631</v>
      </c>
      <c r="I275" s="17">
        <v>6423786.1600000001</v>
      </c>
      <c r="J275" s="17">
        <v>25626</v>
      </c>
      <c r="K275" s="18">
        <f t="shared" si="13"/>
        <v>250.67455552954033</v>
      </c>
    </row>
    <row r="276" spans="2:11">
      <c r="B276" s="19" t="s">
        <v>244</v>
      </c>
      <c r="C276" s="14">
        <v>18085097</v>
      </c>
      <c r="D276" s="15">
        <v>92439</v>
      </c>
      <c r="E276" s="16">
        <f t="shared" si="14"/>
        <v>195.64358117244885</v>
      </c>
      <c r="F276" s="17">
        <v>36177313.159999996</v>
      </c>
      <c r="G276" s="17">
        <v>91515</v>
      </c>
      <c r="H276" s="18">
        <f t="shared" si="15"/>
        <v>395.31566584712886</v>
      </c>
      <c r="I276" s="17">
        <v>51736030.539999999</v>
      </c>
      <c r="J276" s="17">
        <v>90141</v>
      </c>
      <c r="K276" s="18">
        <f t="shared" si="13"/>
        <v>573.94560233412096</v>
      </c>
    </row>
    <row r="277" spans="2:11">
      <c r="B277" s="6" t="s">
        <v>255</v>
      </c>
      <c r="C277" s="7">
        <f>SUM(C278:C287)</f>
        <v>56084145</v>
      </c>
      <c r="D277" s="8">
        <v>178437</v>
      </c>
      <c r="E277" s="9">
        <f t="shared" si="14"/>
        <v>314.30782292910101</v>
      </c>
      <c r="F277" s="10">
        <f>SUM(F278:F287)</f>
        <v>97338040.120000005</v>
      </c>
      <c r="G277" s="10">
        <v>177493</v>
      </c>
      <c r="H277" s="11">
        <f t="shared" si="15"/>
        <v>548.40495185725638</v>
      </c>
      <c r="I277" s="10">
        <f>SUM(I278:I287)</f>
        <v>139082284.11000001</v>
      </c>
      <c r="J277" s="10">
        <f>SUM(J278:J287)</f>
        <v>176322.5</v>
      </c>
      <c r="K277" s="11">
        <f t="shared" si="13"/>
        <v>788.79487365480873</v>
      </c>
    </row>
    <row r="278" spans="2:11">
      <c r="B278" s="13" t="s">
        <v>256</v>
      </c>
      <c r="C278" s="14">
        <v>9236474</v>
      </c>
      <c r="D278" s="15">
        <v>13099</v>
      </c>
      <c r="E278" s="16">
        <f t="shared" si="14"/>
        <v>705.12817772349035</v>
      </c>
      <c r="F278" s="17">
        <v>14607809.17</v>
      </c>
      <c r="G278" s="17">
        <v>12964</v>
      </c>
      <c r="H278" s="18">
        <f t="shared" si="15"/>
        <v>1126.797992132058</v>
      </c>
      <c r="I278" s="17">
        <v>14000042.779999999</v>
      </c>
      <c r="J278" s="17">
        <v>12790.5</v>
      </c>
      <c r="K278" s="18">
        <f t="shared" si="13"/>
        <v>1094.5657151792345</v>
      </c>
    </row>
    <row r="279" spans="2:11">
      <c r="B279" s="19" t="s">
        <v>257</v>
      </c>
      <c r="C279" s="14">
        <v>2063883</v>
      </c>
      <c r="D279" s="15">
        <v>7063</v>
      </c>
      <c r="E279" s="16">
        <f t="shared" si="14"/>
        <v>292.21053376752087</v>
      </c>
      <c r="F279" s="17">
        <v>2238398.1800000002</v>
      </c>
      <c r="G279" s="17">
        <v>7054</v>
      </c>
      <c r="H279" s="18">
        <f t="shared" si="15"/>
        <v>317.32324638502979</v>
      </c>
      <c r="I279" s="17">
        <v>2101992.42</v>
      </c>
      <c r="J279" s="17">
        <v>7056</v>
      </c>
      <c r="K279" s="18">
        <f t="shared" si="13"/>
        <v>297.90142006802722</v>
      </c>
    </row>
    <row r="280" spans="2:11">
      <c r="B280" s="19" t="s">
        <v>258</v>
      </c>
      <c r="C280" s="14">
        <v>1077149</v>
      </c>
      <c r="D280" s="15">
        <v>10274</v>
      </c>
      <c r="E280" s="16">
        <f t="shared" si="14"/>
        <v>104.8422230874051</v>
      </c>
      <c r="F280" s="17">
        <v>1224998.0900000001</v>
      </c>
      <c r="G280" s="17">
        <v>10214</v>
      </c>
      <c r="H280" s="18">
        <f t="shared" si="15"/>
        <v>119.93323771294303</v>
      </c>
      <c r="I280" s="17">
        <v>1266101.2</v>
      </c>
      <c r="J280" s="17">
        <v>10304.5</v>
      </c>
      <c r="K280" s="18">
        <f t="shared" si="13"/>
        <v>122.86876607307487</v>
      </c>
    </row>
    <row r="281" spans="2:11">
      <c r="B281" s="19" t="s">
        <v>259</v>
      </c>
      <c r="C281" s="14">
        <v>1251845</v>
      </c>
      <c r="D281" s="15">
        <v>12249</v>
      </c>
      <c r="E281" s="16">
        <f t="shared" si="14"/>
        <v>102.19977140991101</v>
      </c>
      <c r="F281" s="17">
        <v>1436884.85</v>
      </c>
      <c r="G281" s="17">
        <v>12394</v>
      </c>
      <c r="H281" s="18">
        <f t="shared" si="15"/>
        <v>115.93390753590448</v>
      </c>
      <c r="I281" s="17">
        <v>1460227.31</v>
      </c>
      <c r="J281" s="17">
        <v>12506</v>
      </c>
      <c r="K281" s="18">
        <f t="shared" si="13"/>
        <v>116.76213897329282</v>
      </c>
    </row>
    <row r="282" spans="2:11">
      <c r="B282" s="19" t="s">
        <v>260</v>
      </c>
      <c r="C282" s="14">
        <v>4417106</v>
      </c>
      <c r="D282" s="15">
        <v>7864</v>
      </c>
      <c r="E282" s="16">
        <f t="shared" si="14"/>
        <v>561.68692777212618</v>
      </c>
      <c r="F282" s="17">
        <v>5011043.8</v>
      </c>
      <c r="G282" s="17">
        <v>7763</v>
      </c>
      <c r="H282" s="18">
        <f t="shared" si="15"/>
        <v>645.50351668169515</v>
      </c>
      <c r="I282" s="17">
        <v>4871991.29</v>
      </c>
      <c r="J282" s="17">
        <v>7697.5</v>
      </c>
      <c r="K282" s="18">
        <f t="shared" si="13"/>
        <v>632.93163884378043</v>
      </c>
    </row>
    <row r="283" spans="2:11">
      <c r="B283" s="19" t="s">
        <v>261</v>
      </c>
      <c r="C283" s="14">
        <v>1006544</v>
      </c>
      <c r="D283" s="15">
        <v>6098</v>
      </c>
      <c r="E283" s="16">
        <f t="shared" si="14"/>
        <v>165.06133158412595</v>
      </c>
      <c r="F283" s="17">
        <v>1268085.6599999999</v>
      </c>
      <c r="G283" s="17">
        <v>6089</v>
      </c>
      <c r="H283" s="18">
        <f t="shared" si="15"/>
        <v>208.25844309410411</v>
      </c>
      <c r="I283" s="17">
        <v>1305154.48</v>
      </c>
      <c r="J283" s="17">
        <v>6107</v>
      </c>
      <c r="K283" s="18">
        <f t="shared" si="13"/>
        <v>213.71450466677584</v>
      </c>
    </row>
    <row r="284" spans="2:11">
      <c r="B284" s="19" t="s">
        <v>262</v>
      </c>
      <c r="C284" s="14">
        <v>19181383</v>
      </c>
      <c r="D284" s="15">
        <v>16676</v>
      </c>
      <c r="E284" s="16">
        <f t="shared" si="14"/>
        <v>1150.2388462461022</v>
      </c>
      <c r="F284" s="17">
        <v>26329122.640000001</v>
      </c>
      <c r="G284" s="17">
        <v>16625</v>
      </c>
      <c r="H284" s="18">
        <f t="shared" si="15"/>
        <v>1583.7066249624061</v>
      </c>
      <c r="I284" s="17">
        <v>39091112.490000002</v>
      </c>
      <c r="J284" s="17">
        <v>16524.5</v>
      </c>
      <c r="K284" s="18">
        <f t="shared" si="13"/>
        <v>2365.6457072831254</v>
      </c>
    </row>
    <row r="285" spans="2:11">
      <c r="B285" s="19" t="s">
        <v>263</v>
      </c>
      <c r="C285" s="14">
        <v>1830946</v>
      </c>
      <c r="D285" s="15">
        <v>6440</v>
      </c>
      <c r="E285" s="16">
        <f t="shared" si="14"/>
        <v>284.30838509316771</v>
      </c>
      <c r="F285" s="17">
        <v>2307358.9</v>
      </c>
      <c r="G285" s="17">
        <v>6362</v>
      </c>
      <c r="H285" s="18">
        <f t="shared" si="15"/>
        <v>362.6782301163156</v>
      </c>
      <c r="I285" s="17">
        <v>2349284.94</v>
      </c>
      <c r="J285" s="17">
        <v>6282</v>
      </c>
      <c r="K285" s="18">
        <f t="shared" si="13"/>
        <v>373.97085959885385</v>
      </c>
    </row>
    <row r="286" spans="2:11">
      <c r="B286" s="19" t="s">
        <v>264</v>
      </c>
      <c r="C286" s="14">
        <v>673673</v>
      </c>
      <c r="D286" s="15">
        <v>6242</v>
      </c>
      <c r="E286" s="16">
        <f t="shared" si="14"/>
        <v>107.92582505607177</v>
      </c>
      <c r="F286" s="17">
        <v>867490.99</v>
      </c>
      <c r="G286" s="17">
        <v>6337</v>
      </c>
      <c r="H286" s="18">
        <f t="shared" si="15"/>
        <v>136.89300773236548</v>
      </c>
      <c r="I286" s="17">
        <v>850906.06</v>
      </c>
      <c r="J286" s="17">
        <v>6463.5</v>
      </c>
      <c r="K286" s="18">
        <f t="shared" si="13"/>
        <v>131.64787808462907</v>
      </c>
    </row>
    <row r="287" spans="2:11">
      <c r="B287" s="19" t="s">
        <v>255</v>
      </c>
      <c r="C287" s="14">
        <v>15345142</v>
      </c>
      <c r="D287" s="15">
        <v>92432</v>
      </c>
      <c r="E287" s="16">
        <f t="shared" si="14"/>
        <v>166.0154708326121</v>
      </c>
      <c r="F287" s="17">
        <v>42046847.840000004</v>
      </c>
      <c r="G287" s="17">
        <v>91691</v>
      </c>
      <c r="H287" s="18">
        <f t="shared" si="15"/>
        <v>458.57115572957002</v>
      </c>
      <c r="I287" s="17">
        <v>71785471.140000001</v>
      </c>
      <c r="J287" s="17">
        <v>90591</v>
      </c>
      <c r="K287" s="18">
        <f t="shared" si="13"/>
        <v>792.41283504983937</v>
      </c>
    </row>
    <row r="288" spans="2:11">
      <c r="B288" s="6" t="s">
        <v>265</v>
      </c>
      <c r="C288" s="7">
        <f>SUM(C289:C293)</f>
        <v>60337333</v>
      </c>
      <c r="D288" s="8">
        <v>127913</v>
      </c>
      <c r="E288" s="9">
        <f t="shared" si="14"/>
        <v>471.70602675255839</v>
      </c>
      <c r="F288" s="10">
        <f>SUM(F289:F293)</f>
        <v>76315103.049999997</v>
      </c>
      <c r="G288" s="10">
        <v>126450</v>
      </c>
      <c r="H288" s="11">
        <f t="shared" si="15"/>
        <v>603.51999248714901</v>
      </c>
      <c r="I288" s="10">
        <f>SUM(I289:I293)</f>
        <v>113413670.84999999</v>
      </c>
      <c r="J288" s="10">
        <f>SUM(J289:J293)</f>
        <v>124772.5</v>
      </c>
      <c r="K288" s="11">
        <f t="shared" si="13"/>
        <v>908.96368069887194</v>
      </c>
    </row>
    <row r="289" spans="1:31">
      <c r="B289" s="13" t="s">
        <v>266</v>
      </c>
      <c r="C289" s="14">
        <v>1024706</v>
      </c>
      <c r="D289" s="15">
        <v>3973</v>
      </c>
      <c r="E289" s="16">
        <f t="shared" si="14"/>
        <v>257.91744273848479</v>
      </c>
      <c r="F289" s="17">
        <v>1788520.77</v>
      </c>
      <c r="G289" s="17">
        <v>3892</v>
      </c>
      <c r="H289" s="18">
        <f t="shared" si="15"/>
        <v>459.53771068859197</v>
      </c>
      <c r="I289" s="17">
        <v>1709964.95</v>
      </c>
      <c r="J289" s="17">
        <v>3804.5</v>
      </c>
      <c r="K289" s="18">
        <f t="shared" si="13"/>
        <v>449.45852280194504</v>
      </c>
    </row>
    <row r="290" spans="1:31">
      <c r="B290" s="19" t="s">
        <v>267</v>
      </c>
      <c r="C290" s="14">
        <v>891785</v>
      </c>
      <c r="D290" s="15">
        <v>15652</v>
      </c>
      <c r="E290" s="16">
        <f t="shared" si="14"/>
        <v>56.975785842064909</v>
      </c>
      <c r="F290" s="17">
        <v>1064162.24</v>
      </c>
      <c r="G290" s="17">
        <v>15408</v>
      </c>
      <c r="H290" s="18">
        <f t="shared" si="15"/>
        <v>69.065565939771545</v>
      </c>
      <c r="I290" s="17">
        <v>1126535.46</v>
      </c>
      <c r="J290" s="17">
        <v>15124.5</v>
      </c>
      <c r="K290" s="18">
        <f t="shared" si="13"/>
        <v>74.484145591589808</v>
      </c>
    </row>
    <row r="291" spans="1:31">
      <c r="B291" s="19" t="s">
        <v>268</v>
      </c>
      <c r="C291" s="14">
        <v>2797633</v>
      </c>
      <c r="D291" s="15">
        <v>12488</v>
      </c>
      <c r="E291" s="16">
        <f t="shared" si="14"/>
        <v>224.02570467648943</v>
      </c>
      <c r="F291" s="17">
        <v>3130072.45</v>
      </c>
      <c r="G291" s="17">
        <v>12353</v>
      </c>
      <c r="H291" s="18">
        <f t="shared" si="15"/>
        <v>253.3856107828058</v>
      </c>
      <c r="I291" s="17">
        <v>2970645.47</v>
      </c>
      <c r="J291" s="17">
        <v>12216</v>
      </c>
      <c r="K291" s="18">
        <f t="shared" si="13"/>
        <v>243.17661018336611</v>
      </c>
    </row>
    <row r="292" spans="1:31">
      <c r="B292" s="19" t="s">
        <v>269</v>
      </c>
      <c r="C292" s="14">
        <v>19022371</v>
      </c>
      <c r="D292" s="15">
        <v>23332</v>
      </c>
      <c r="E292" s="16">
        <f t="shared" si="14"/>
        <v>815.29105948911365</v>
      </c>
      <c r="F292" s="17">
        <v>25346860.949999999</v>
      </c>
      <c r="G292" s="17">
        <v>22937</v>
      </c>
      <c r="H292" s="18">
        <f t="shared" si="15"/>
        <v>1105.0643479966866</v>
      </c>
      <c r="I292" s="17">
        <v>24431491.52</v>
      </c>
      <c r="J292" s="17">
        <v>22735</v>
      </c>
      <c r="K292" s="18">
        <f t="shared" si="13"/>
        <v>1074.6202559929625</v>
      </c>
    </row>
    <row r="293" spans="1:31">
      <c r="B293" s="19" t="s">
        <v>265</v>
      </c>
      <c r="C293" s="14">
        <v>36600838</v>
      </c>
      <c r="D293" s="15">
        <v>72468</v>
      </c>
      <c r="E293" s="16">
        <f t="shared" si="14"/>
        <v>505.06206877518355</v>
      </c>
      <c r="F293" s="17">
        <v>44985486.640000001</v>
      </c>
      <c r="G293" s="17">
        <v>71860</v>
      </c>
      <c r="H293" s="18">
        <f t="shared" si="15"/>
        <v>626.01567826328971</v>
      </c>
      <c r="I293" s="17">
        <v>83175033.450000003</v>
      </c>
      <c r="J293" s="17">
        <v>70892.5</v>
      </c>
      <c r="K293" s="18">
        <f t="shared" si="13"/>
        <v>1173.2557527241952</v>
      </c>
    </row>
    <row r="294" spans="1:31" s="26" customFormat="1">
      <c r="A294" s="22"/>
      <c r="B294" s="23" t="s">
        <v>270</v>
      </c>
      <c r="C294" s="24">
        <f>SUM(C288+C277+C265+C259+C247+C224+C223+C212+C199+C190+C182+C163+C151+C144+C132+C120+C111+C101+C93+C84+C79+C68+C45+C18+C32+C56+C3+C207)</f>
        <v>2758970493.0500002</v>
      </c>
      <c r="D294" s="8">
        <v>7265115</v>
      </c>
      <c r="E294" s="25">
        <f t="shared" si="14"/>
        <v>379.75592857786836</v>
      </c>
      <c r="F294" s="24">
        <f>SUM(F288+F277+F265+F259+F247+F224+F223+F212+F199+F190+F182+F163+F151+F144+F132+F120+F111+F101+F93+F84+F79+F68+F45+F18+F32+F56+F3+F207)</f>
        <v>4080659308.8999996</v>
      </c>
      <c r="G294" s="24">
        <f>SUM(G288+G277+G265+G259+G247+G224+G223+G212+G199+G190+G182+G163+G151+G144+G132+G120+G111+G101+G93+G84+G79+G68+G45+G18+G32+G56+G3+G207)</f>
        <v>7223937</v>
      </c>
      <c r="H294" s="25">
        <f t="shared" si="15"/>
        <v>564.88024589638576</v>
      </c>
      <c r="I294" s="24">
        <f>SUM(I288+I277+I265+I259+I247+I224+I223+I212+I199+I190+I182+I163+I151+I144+I132+I120+I111+I101+I93+I84+I79+I68+I45+I18+I32+I56+I3+I207)</f>
        <v>4944436655.5500011</v>
      </c>
      <c r="J294" s="24">
        <f>SUM(J288+J277+J265+J259+J247+J224+J223+J212+J199+J190+J182+J163+J151+J144+J132+J120+J111+J101+J93+J84+J79+J68+J45+J18+J32+J56+J3+J207)</f>
        <v>7177991</v>
      </c>
      <c r="K294" s="25">
        <f t="shared" si="13"/>
        <v>688.83294163366895</v>
      </c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</row>
    <row r="295" spans="1:31">
      <c r="C295" s="27"/>
      <c r="D295" s="28"/>
      <c r="E295" s="29"/>
    </row>
    <row r="296" spans="1:31">
      <c r="C296" s="27"/>
      <c r="D296" s="28"/>
      <c r="E296" s="29"/>
    </row>
    <row r="297" spans="1:31">
      <c r="C297" s="27"/>
      <c r="D297" s="28"/>
      <c r="E297" s="29"/>
    </row>
    <row r="298" spans="1:31">
      <c r="C298" s="27"/>
      <c r="D298" s="28"/>
      <c r="E298" s="29"/>
    </row>
    <row r="299" spans="1:31">
      <c r="C299" s="27"/>
      <c r="D299" s="28"/>
      <c r="E299" s="29"/>
    </row>
    <row r="300" spans="1:31">
      <c r="C300" s="27"/>
      <c r="D300" s="28"/>
      <c r="E300" s="29"/>
    </row>
    <row r="301" spans="1:31">
      <c r="C301" s="27"/>
      <c r="D301" s="28"/>
      <c r="E301" s="29"/>
    </row>
    <row r="302" spans="1:31">
      <c r="C302" s="27"/>
      <c r="D302" s="28"/>
      <c r="E302" s="29"/>
    </row>
    <row r="303" spans="1:31">
      <c r="C303" s="27"/>
      <c r="D303" s="28"/>
      <c r="E303" s="29"/>
    </row>
    <row r="304" spans="1:31">
      <c r="C304" s="27"/>
      <c r="D304" s="28"/>
      <c r="E304" s="29"/>
    </row>
    <row r="305" spans="3:5">
      <c r="C305" s="27"/>
      <c r="D305" s="28"/>
      <c r="E305" s="29"/>
    </row>
    <row r="306" spans="3:5">
      <c r="C306" s="27"/>
      <c r="D306" s="28"/>
      <c r="E306" s="29"/>
    </row>
    <row r="307" spans="3:5">
      <c r="C307" s="27"/>
      <c r="D307" s="28"/>
      <c r="E307" s="29"/>
    </row>
    <row r="308" spans="3:5">
      <c r="C308" s="27"/>
      <c r="D308" s="28"/>
      <c r="E308" s="29"/>
    </row>
    <row r="309" spans="3:5">
      <c r="C309" s="27"/>
      <c r="D309" s="28"/>
      <c r="E309" s="29"/>
    </row>
    <row r="310" spans="3:5">
      <c r="C310" s="27"/>
      <c r="D310" s="28"/>
      <c r="E310" s="29"/>
    </row>
    <row r="311" spans="3:5">
      <c r="C311" s="27"/>
      <c r="D311" s="28"/>
      <c r="E311" s="29"/>
    </row>
    <row r="312" spans="3:5">
      <c r="C312" s="27"/>
      <c r="D312" s="28"/>
      <c r="E312" s="29"/>
    </row>
    <row r="313" spans="3:5">
      <c r="C313" s="27"/>
      <c r="D313" s="28"/>
      <c r="E313" s="29"/>
    </row>
    <row r="314" spans="3:5">
      <c r="C314" s="27"/>
      <c r="D314" s="28"/>
      <c r="E314" s="29"/>
    </row>
    <row r="315" spans="3:5">
      <c r="C315" s="27"/>
      <c r="D315" s="28"/>
      <c r="E315" s="29"/>
    </row>
    <row r="316" spans="3:5">
      <c r="C316" s="27"/>
      <c r="D316" s="28"/>
      <c r="E316" s="29"/>
    </row>
    <row r="317" spans="3:5">
      <c r="C317" s="27"/>
      <c r="D317" s="28"/>
      <c r="E317" s="29"/>
    </row>
    <row r="318" spans="3:5">
      <c r="C318" s="27"/>
      <c r="D318" s="28"/>
      <c r="E318" s="29"/>
    </row>
    <row r="319" spans="3:5">
      <c r="C319" s="27"/>
      <c r="D319" s="28"/>
      <c r="E319" s="29"/>
    </row>
    <row r="320" spans="3:5">
      <c r="C320" s="27"/>
      <c r="D320" s="28"/>
      <c r="E320" s="29"/>
    </row>
    <row r="321" spans="3:5">
      <c r="C321" s="27"/>
      <c r="D321" s="28"/>
      <c r="E321" s="29"/>
    </row>
    <row r="322" spans="3:5">
      <c r="C322" s="27"/>
      <c r="D322" s="28"/>
      <c r="E322" s="29"/>
    </row>
    <row r="323" spans="3:5">
      <c r="C323" s="27"/>
      <c r="D323" s="28"/>
      <c r="E323" s="29"/>
    </row>
    <row r="324" spans="3:5">
      <c r="C324" s="27"/>
      <c r="D324" s="28"/>
      <c r="E324" s="29"/>
    </row>
    <row r="325" spans="3:5">
      <c r="C325" s="27"/>
      <c r="D325" s="28"/>
      <c r="E325" s="29"/>
    </row>
    <row r="326" spans="3:5">
      <c r="C326" s="27"/>
      <c r="D326" s="28"/>
      <c r="E326" s="29"/>
    </row>
    <row r="327" spans="3:5">
      <c r="C327" s="27"/>
      <c r="D327" s="28"/>
      <c r="E327" s="29"/>
    </row>
    <row r="328" spans="3:5">
      <c r="C328" s="27"/>
      <c r="D328" s="28"/>
      <c r="E328" s="29"/>
    </row>
    <row r="329" spans="3:5">
      <c r="C329" s="27"/>
      <c r="D329" s="28"/>
      <c r="E329" s="29"/>
    </row>
    <row r="330" spans="3:5">
      <c r="C330" s="27"/>
      <c r="D330" s="28"/>
      <c r="E330" s="29"/>
    </row>
    <row r="331" spans="3:5">
      <c r="C331" s="27"/>
      <c r="D331" s="28"/>
      <c r="E331" s="29"/>
    </row>
    <row r="332" spans="3:5">
      <c r="C332" s="27"/>
      <c r="D332" s="28"/>
      <c r="E332" s="29"/>
    </row>
    <row r="333" spans="3:5">
      <c r="C333" s="27"/>
      <c r="D333" s="28"/>
      <c r="E333" s="29"/>
    </row>
    <row r="334" spans="3:5">
      <c r="C334" s="27"/>
      <c r="D334" s="28"/>
      <c r="E334" s="29"/>
    </row>
    <row r="335" spans="3:5">
      <c r="C335" s="27"/>
      <c r="D335" s="28"/>
      <c r="E335" s="29"/>
    </row>
    <row r="336" spans="3:5">
      <c r="C336" s="27"/>
      <c r="D336" s="28"/>
      <c r="E336" s="29"/>
    </row>
    <row r="337" spans="3:5">
      <c r="C337" s="27"/>
      <c r="D337" s="28"/>
      <c r="E337" s="29"/>
    </row>
    <row r="338" spans="3:5">
      <c r="C338" s="27"/>
      <c r="D338" s="28"/>
      <c r="E338" s="29"/>
    </row>
    <row r="339" spans="3:5">
      <c r="C339" s="27"/>
      <c r="D339" s="28"/>
      <c r="E339" s="29"/>
    </row>
    <row r="340" spans="3:5">
      <c r="C340" s="27"/>
      <c r="D340" s="28"/>
      <c r="E340" s="29"/>
    </row>
    <row r="341" spans="3:5">
      <c r="C341" s="27"/>
      <c r="D341" s="28"/>
      <c r="E341" s="29"/>
    </row>
    <row r="342" spans="3:5">
      <c r="C342" s="27"/>
      <c r="D342" s="28"/>
      <c r="E342" s="29"/>
    </row>
    <row r="343" spans="3:5">
      <c r="C343" s="27"/>
      <c r="D343" s="28"/>
      <c r="E343" s="29"/>
    </row>
    <row r="344" spans="3:5">
      <c r="C344" s="27"/>
      <c r="D344" s="28"/>
      <c r="E344" s="29"/>
    </row>
    <row r="345" spans="3:5">
      <c r="C345" s="27"/>
      <c r="D345" s="28"/>
      <c r="E345" s="29"/>
    </row>
    <row r="346" spans="3:5">
      <c r="C346" s="27"/>
      <c r="D346" s="28"/>
      <c r="E346" s="29"/>
    </row>
    <row r="347" spans="3:5">
      <c r="C347" s="27"/>
      <c r="D347" s="28"/>
      <c r="E347" s="29"/>
    </row>
    <row r="348" spans="3:5">
      <c r="C348" s="27"/>
      <c r="D348" s="28"/>
      <c r="E348" s="29"/>
    </row>
    <row r="349" spans="3:5">
      <c r="C349" s="27"/>
      <c r="D349" s="28"/>
      <c r="E349" s="29"/>
    </row>
    <row r="350" spans="3:5">
      <c r="C350" s="27"/>
      <c r="D350" s="28"/>
      <c r="E350" s="29"/>
    </row>
    <row r="351" spans="3:5">
      <c r="C351" s="27"/>
      <c r="D351" s="28"/>
      <c r="E351" s="29"/>
    </row>
    <row r="352" spans="3:5">
      <c r="C352" s="27"/>
      <c r="D352" s="28"/>
      <c r="E352" s="29"/>
    </row>
    <row r="353" spans="3:5">
      <c r="C353" s="27"/>
      <c r="D353" s="28"/>
      <c r="E353" s="29"/>
    </row>
    <row r="354" spans="3:5">
      <c r="C354" s="27"/>
      <c r="D354" s="28"/>
      <c r="E354" s="29"/>
    </row>
    <row r="355" spans="3:5">
      <c r="C355" s="27"/>
      <c r="D355" s="28"/>
      <c r="E355" s="29"/>
    </row>
    <row r="356" spans="3:5">
      <c r="C356" s="27"/>
      <c r="D356" s="28"/>
      <c r="E356" s="29"/>
    </row>
    <row r="357" spans="3:5">
      <c r="C357" s="27"/>
      <c r="D357" s="28"/>
      <c r="E357" s="29"/>
    </row>
    <row r="358" spans="3:5">
      <c r="C358" s="27"/>
      <c r="D358" s="28"/>
      <c r="E358" s="29"/>
    </row>
    <row r="359" spans="3:5">
      <c r="C359" s="27"/>
      <c r="D359" s="28"/>
      <c r="E359" s="29"/>
    </row>
    <row r="360" spans="3:5">
      <c r="C360" s="27"/>
      <c r="D360" s="28"/>
      <c r="E360" s="29"/>
    </row>
    <row r="361" spans="3:5">
      <c r="C361" s="27"/>
      <c r="D361" s="28"/>
      <c r="E361" s="29"/>
    </row>
    <row r="362" spans="3:5">
      <c r="C362" s="27"/>
      <c r="D362" s="28"/>
      <c r="E362" s="29"/>
    </row>
    <row r="363" spans="3:5">
      <c r="C363" s="27"/>
      <c r="D363" s="28"/>
      <c r="E363" s="29"/>
    </row>
    <row r="364" spans="3:5">
      <c r="C364" s="27"/>
      <c r="D364" s="28"/>
      <c r="E364" s="29"/>
    </row>
    <row r="365" spans="3:5">
      <c r="C365" s="27"/>
      <c r="D365" s="28"/>
      <c r="E365" s="29"/>
    </row>
    <row r="366" spans="3:5">
      <c r="C366" s="27"/>
      <c r="D366" s="28"/>
      <c r="E366" s="29"/>
    </row>
    <row r="367" spans="3:5">
      <c r="C367" s="27"/>
      <c r="D367" s="28"/>
      <c r="E367" s="29"/>
    </row>
    <row r="368" spans="3:5">
      <c r="C368" s="27"/>
      <c r="D368" s="28"/>
      <c r="E368" s="29"/>
    </row>
    <row r="369" spans="3:5">
      <c r="C369" s="27"/>
      <c r="D369" s="28"/>
      <c r="E369" s="29"/>
    </row>
    <row r="370" spans="3:5">
      <c r="C370" s="27"/>
      <c r="D370" s="28"/>
      <c r="E370" s="29"/>
    </row>
    <row r="371" spans="3:5">
      <c r="C371" s="27"/>
      <c r="D371" s="28"/>
      <c r="E371" s="29"/>
    </row>
    <row r="372" spans="3:5">
      <c r="C372" s="27"/>
      <c r="D372" s="28"/>
      <c r="E372" s="29"/>
    </row>
    <row r="373" spans="3:5">
      <c r="C373" s="27"/>
      <c r="D373" s="28"/>
      <c r="E373" s="29"/>
    </row>
    <row r="374" spans="3:5">
      <c r="C374" s="27"/>
      <c r="D374" s="28"/>
      <c r="E374" s="29"/>
    </row>
    <row r="375" spans="3:5">
      <c r="C375" s="27"/>
      <c r="D375" s="28"/>
      <c r="E375" s="29"/>
    </row>
    <row r="376" spans="3:5">
      <c r="C376" s="27"/>
      <c r="D376" s="28"/>
      <c r="E376" s="29"/>
    </row>
    <row r="377" spans="3:5">
      <c r="C377" s="27"/>
      <c r="D377" s="28"/>
      <c r="E377" s="29"/>
    </row>
    <row r="378" spans="3:5">
      <c r="C378" s="27"/>
      <c r="D378" s="28"/>
      <c r="E378" s="29"/>
    </row>
    <row r="379" spans="3:5">
      <c r="C379" s="27"/>
      <c r="D379" s="28"/>
      <c r="E379" s="29"/>
    </row>
    <row r="380" spans="3:5">
      <c r="C380" s="27"/>
      <c r="D380" s="28"/>
      <c r="E380" s="29"/>
    </row>
    <row r="381" spans="3:5">
      <c r="C381" s="27"/>
      <c r="D381" s="28"/>
      <c r="E381" s="29"/>
    </row>
    <row r="382" spans="3:5">
      <c r="C382" s="27"/>
      <c r="D382" s="28"/>
      <c r="E382" s="29"/>
    </row>
    <row r="383" spans="3:5">
      <c r="C383" s="27"/>
      <c r="D383" s="28"/>
      <c r="E383" s="29"/>
    </row>
    <row r="384" spans="3:5">
      <c r="C384" s="27"/>
      <c r="D384" s="28"/>
      <c r="E384" s="29"/>
    </row>
    <row r="385" spans="3:5">
      <c r="C385" s="27"/>
      <c r="D385" s="28"/>
      <c r="E385" s="29"/>
    </row>
    <row r="386" spans="3:5">
      <c r="C386" s="27"/>
      <c r="D386" s="28"/>
      <c r="E386" s="29"/>
    </row>
    <row r="387" spans="3:5">
      <c r="C387" s="27"/>
      <c r="D387" s="28"/>
      <c r="E387" s="29"/>
    </row>
    <row r="388" spans="3:5">
      <c r="C388" s="27"/>
      <c r="D388" s="28"/>
      <c r="E388" s="29"/>
    </row>
    <row r="389" spans="3:5">
      <c r="C389" s="27"/>
      <c r="D389" s="28"/>
      <c r="E389" s="29"/>
    </row>
    <row r="390" spans="3:5">
      <c r="C390" s="27"/>
      <c r="D390" s="28"/>
      <c r="E390" s="29"/>
    </row>
    <row r="391" spans="3:5">
      <c r="C391" s="27"/>
      <c r="D391" s="28"/>
      <c r="E391" s="29"/>
    </row>
    <row r="392" spans="3:5">
      <c r="C392" s="27"/>
      <c r="D392" s="28"/>
      <c r="E392" s="29"/>
    </row>
    <row r="393" spans="3:5">
      <c r="C393" s="27"/>
      <c r="D393" s="28"/>
      <c r="E393" s="29"/>
    </row>
    <row r="394" spans="3:5">
      <c r="C394" s="27"/>
      <c r="D394" s="28"/>
      <c r="E394" s="29"/>
    </row>
    <row r="395" spans="3:5">
      <c r="C395" s="27"/>
      <c r="D395" s="28"/>
      <c r="E395" s="29"/>
    </row>
    <row r="396" spans="3:5">
      <c r="C396" s="27"/>
      <c r="D396" s="28"/>
      <c r="E396" s="29"/>
    </row>
    <row r="397" spans="3:5">
      <c r="C397" s="27"/>
      <c r="D397" s="28"/>
      <c r="E397" s="29"/>
    </row>
    <row r="398" spans="3:5">
      <c r="C398" s="27"/>
      <c r="D398" s="28"/>
      <c r="E398" s="29"/>
    </row>
    <row r="399" spans="3:5">
      <c r="C399" s="27"/>
      <c r="D399" s="28"/>
      <c r="E399" s="29"/>
    </row>
    <row r="400" spans="3:5">
      <c r="C400" s="27"/>
      <c r="D400" s="28"/>
      <c r="E400" s="29"/>
    </row>
    <row r="401" spans="3:5">
      <c r="C401" s="27"/>
      <c r="D401" s="28"/>
      <c r="E401" s="29"/>
    </row>
    <row r="402" spans="3:5">
      <c r="C402" s="27"/>
      <c r="D402" s="28"/>
      <c r="E402" s="29"/>
    </row>
    <row r="403" spans="3:5">
      <c r="C403" s="27"/>
      <c r="D403" s="28"/>
      <c r="E403" s="29"/>
    </row>
    <row r="404" spans="3:5">
      <c r="C404" s="27"/>
      <c r="D404" s="28"/>
      <c r="E404" s="29"/>
    </row>
    <row r="405" spans="3:5">
      <c r="C405" s="27"/>
      <c r="D405" s="28"/>
      <c r="E405" s="29"/>
    </row>
    <row r="406" spans="3:5">
      <c r="C406" s="27"/>
      <c r="D406" s="28"/>
      <c r="E406" s="29"/>
    </row>
    <row r="407" spans="3:5">
      <c r="C407" s="27"/>
      <c r="D407" s="28"/>
      <c r="E407" s="29"/>
    </row>
    <row r="408" spans="3:5">
      <c r="C408" s="27"/>
      <c r="D408" s="28"/>
      <c r="E408" s="29"/>
    </row>
    <row r="409" spans="3:5">
      <c r="C409" s="27"/>
      <c r="D409" s="28"/>
      <c r="E409" s="29"/>
    </row>
    <row r="410" spans="3:5">
      <c r="C410" s="27"/>
      <c r="D410" s="28"/>
      <c r="E410" s="29"/>
    </row>
    <row r="411" spans="3:5">
      <c r="C411" s="27"/>
      <c r="D411" s="28"/>
      <c r="E411" s="29"/>
    </row>
    <row r="412" spans="3:5">
      <c r="C412" s="27"/>
      <c r="D412" s="28"/>
      <c r="E412" s="29"/>
    </row>
    <row r="413" spans="3:5">
      <c r="C413" s="27"/>
      <c r="D413" s="28"/>
      <c r="E413" s="29"/>
    </row>
    <row r="414" spans="3:5">
      <c r="C414" s="27"/>
      <c r="D414" s="28"/>
      <c r="E414" s="29"/>
    </row>
    <row r="415" spans="3:5">
      <c r="C415" s="27"/>
      <c r="D415" s="28"/>
      <c r="E415" s="29"/>
    </row>
    <row r="416" spans="3:5">
      <c r="C416" s="27"/>
      <c r="D416" s="28"/>
      <c r="E416" s="29"/>
    </row>
    <row r="417" spans="3:5">
      <c r="C417" s="27"/>
      <c r="D417" s="28"/>
      <c r="E417" s="29"/>
    </row>
    <row r="418" spans="3:5">
      <c r="C418" s="27"/>
      <c r="D418" s="28"/>
      <c r="E418" s="29"/>
    </row>
    <row r="419" spans="3:5">
      <c r="C419" s="27"/>
      <c r="D419" s="28"/>
      <c r="E419" s="29"/>
    </row>
    <row r="420" spans="3:5">
      <c r="C420" s="27"/>
      <c r="D420" s="28"/>
      <c r="E420" s="29"/>
    </row>
    <row r="421" spans="3:5">
      <c r="C421" s="27"/>
      <c r="D421" s="28"/>
      <c r="E421" s="29"/>
    </row>
    <row r="422" spans="3:5">
      <c r="C422" s="27"/>
      <c r="D422" s="28"/>
      <c r="E422" s="29"/>
    </row>
    <row r="423" spans="3:5">
      <c r="C423" s="27"/>
      <c r="D423" s="28"/>
      <c r="E423" s="29"/>
    </row>
    <row r="424" spans="3:5">
      <c r="C424" s="27"/>
      <c r="D424" s="28"/>
      <c r="E424" s="29"/>
    </row>
    <row r="425" spans="3:5">
      <c r="C425" s="27"/>
      <c r="D425" s="28"/>
      <c r="E425" s="29"/>
    </row>
    <row r="426" spans="3:5">
      <c r="C426" s="27"/>
      <c r="D426" s="28"/>
      <c r="E426" s="29"/>
    </row>
    <row r="427" spans="3:5">
      <c r="C427" s="27"/>
      <c r="D427" s="28"/>
      <c r="E427" s="29"/>
    </row>
    <row r="428" spans="3:5">
      <c r="C428" s="27"/>
      <c r="D428" s="28"/>
      <c r="E428" s="29"/>
    </row>
    <row r="429" spans="3:5">
      <c r="C429" s="27"/>
      <c r="D429" s="28"/>
      <c r="E429" s="29"/>
    </row>
    <row r="430" spans="3:5">
      <c r="C430" s="27"/>
      <c r="D430" s="28"/>
      <c r="E430" s="29"/>
    </row>
    <row r="431" spans="3:5">
      <c r="C431" s="27"/>
      <c r="D431" s="28"/>
      <c r="E431" s="29"/>
    </row>
    <row r="432" spans="3:5">
      <c r="C432" s="27"/>
      <c r="D432" s="28"/>
      <c r="E432" s="29"/>
    </row>
    <row r="433" spans="3:5">
      <c r="C433" s="27"/>
      <c r="D433" s="28"/>
      <c r="E433" s="29"/>
    </row>
    <row r="434" spans="3:5">
      <c r="C434" s="27"/>
      <c r="D434" s="28"/>
      <c r="E434" s="29"/>
    </row>
    <row r="435" spans="3:5">
      <c r="C435" s="27"/>
      <c r="D435" s="28"/>
      <c r="E435" s="29"/>
    </row>
    <row r="436" spans="3:5">
      <c r="C436" s="27"/>
      <c r="D436" s="28"/>
      <c r="E436" s="29"/>
    </row>
    <row r="437" spans="3:5">
      <c r="C437" s="27"/>
      <c r="D437" s="28"/>
      <c r="E437" s="29"/>
    </row>
    <row r="438" spans="3:5">
      <c r="C438" s="27"/>
      <c r="D438" s="28"/>
      <c r="E438" s="29"/>
    </row>
    <row r="439" spans="3:5">
      <c r="C439" s="27"/>
      <c r="D439" s="28"/>
      <c r="E439" s="29"/>
    </row>
    <row r="440" spans="3:5">
      <c r="C440" s="27"/>
      <c r="D440" s="28"/>
      <c r="E440" s="29"/>
    </row>
    <row r="441" spans="3:5">
      <c r="C441" s="27"/>
      <c r="D441" s="28"/>
      <c r="E441" s="29"/>
    </row>
    <row r="442" spans="3:5">
      <c r="C442" s="27"/>
      <c r="D442" s="28"/>
      <c r="E442" s="29"/>
    </row>
    <row r="443" spans="3:5">
      <c r="C443" s="27"/>
      <c r="D443" s="28"/>
      <c r="E443" s="29"/>
    </row>
    <row r="444" spans="3:5">
      <c r="C444" s="27"/>
      <c r="D444" s="28"/>
      <c r="E444" s="29"/>
    </row>
    <row r="445" spans="3:5">
      <c r="C445" s="27"/>
      <c r="D445" s="28"/>
      <c r="E445" s="29"/>
    </row>
    <row r="446" spans="3:5">
      <c r="C446" s="27"/>
      <c r="D446" s="28"/>
      <c r="E446" s="29"/>
    </row>
    <row r="447" spans="3:5">
      <c r="C447" s="27"/>
      <c r="D447" s="28"/>
      <c r="E447" s="29"/>
    </row>
    <row r="448" spans="3:5">
      <c r="C448" s="27"/>
      <c r="D448" s="28"/>
      <c r="E448" s="29"/>
    </row>
    <row r="449" spans="3:5">
      <c r="C449" s="27"/>
      <c r="D449" s="28"/>
      <c r="E449" s="29"/>
    </row>
    <row r="450" spans="3:5">
      <c r="C450" s="27"/>
      <c r="D450" s="28"/>
      <c r="E450" s="29"/>
    </row>
    <row r="451" spans="3:5">
      <c r="C451" s="27"/>
      <c r="D451" s="28"/>
      <c r="E451" s="29"/>
    </row>
    <row r="452" spans="3:5">
      <c r="C452" s="27"/>
      <c r="D452" s="28"/>
      <c r="E452" s="29"/>
    </row>
    <row r="453" spans="3:5">
      <c r="C453" s="27"/>
      <c r="D453" s="28"/>
      <c r="E453" s="29"/>
    </row>
    <row r="454" spans="3:5">
      <c r="C454" s="27"/>
      <c r="D454" s="28"/>
      <c r="E454" s="29"/>
    </row>
    <row r="455" spans="3:5">
      <c r="C455" s="27"/>
      <c r="D455" s="28"/>
      <c r="E455" s="29"/>
    </row>
    <row r="456" spans="3:5">
      <c r="C456" s="27"/>
      <c r="D456" s="28"/>
      <c r="E456" s="29"/>
    </row>
    <row r="457" spans="3:5">
      <c r="C457" s="27"/>
      <c r="D457" s="28"/>
      <c r="E457" s="29"/>
    </row>
    <row r="458" spans="3:5">
      <c r="C458" s="27"/>
      <c r="D458" s="28"/>
      <c r="E458" s="29"/>
    </row>
    <row r="459" spans="3:5">
      <c r="C459" s="27"/>
      <c r="D459" s="28"/>
      <c r="E459" s="29"/>
    </row>
    <row r="460" spans="3:5">
      <c r="C460" s="27"/>
      <c r="D460" s="28"/>
      <c r="E460" s="29"/>
    </row>
    <row r="461" spans="3:5">
      <c r="C461" s="27"/>
      <c r="D461" s="28"/>
      <c r="E461" s="29"/>
    </row>
    <row r="462" spans="3:5">
      <c r="C462" s="27"/>
      <c r="D462" s="28"/>
      <c r="E462" s="29"/>
    </row>
    <row r="463" spans="3:5">
      <c r="C463" s="27"/>
      <c r="D463" s="28"/>
      <c r="E463" s="29"/>
    </row>
    <row r="464" spans="3:5">
      <c r="C464" s="27"/>
      <c r="D464" s="28"/>
      <c r="E464" s="29"/>
    </row>
    <row r="465" spans="3:5">
      <c r="C465" s="27"/>
      <c r="D465" s="28"/>
      <c r="E465" s="29"/>
    </row>
    <row r="466" spans="3:5">
      <c r="C466" s="27"/>
      <c r="D466" s="28"/>
      <c r="E466" s="29"/>
    </row>
    <row r="467" spans="3:5">
      <c r="C467" s="27"/>
      <c r="D467" s="28"/>
      <c r="E467" s="29"/>
    </row>
    <row r="468" spans="3:5">
      <c r="C468" s="27"/>
      <c r="D468" s="28"/>
      <c r="E468" s="29"/>
    </row>
    <row r="469" spans="3:5">
      <c r="C469" s="27"/>
      <c r="D469" s="28"/>
      <c r="E469" s="29"/>
    </row>
    <row r="470" spans="3:5">
      <c r="C470" s="27"/>
      <c r="D470" s="28"/>
      <c r="E470" s="29"/>
    </row>
    <row r="471" spans="3:5">
      <c r="C471" s="27"/>
      <c r="D471" s="28"/>
      <c r="E471" s="29"/>
    </row>
    <row r="472" spans="3:5">
      <c r="C472" s="27"/>
      <c r="D472" s="28"/>
      <c r="E472" s="29"/>
    </row>
    <row r="473" spans="3:5">
      <c r="C473" s="27"/>
      <c r="D473" s="28"/>
      <c r="E473" s="29"/>
    </row>
    <row r="474" spans="3:5">
      <c r="C474" s="27"/>
      <c r="D474" s="28"/>
      <c r="E474" s="29"/>
    </row>
    <row r="475" spans="3:5">
      <c r="C475" s="27"/>
      <c r="D475" s="28"/>
      <c r="E475" s="29"/>
    </row>
    <row r="476" spans="3:5">
      <c r="C476" s="27"/>
      <c r="D476" s="28"/>
      <c r="E476" s="29"/>
    </row>
    <row r="477" spans="3:5">
      <c r="C477" s="27"/>
      <c r="D477" s="28"/>
      <c r="E477" s="29"/>
    </row>
    <row r="478" spans="3:5">
      <c r="C478" s="27"/>
      <c r="D478" s="28"/>
      <c r="E478" s="29"/>
    </row>
    <row r="479" spans="3:5">
      <c r="C479" s="27"/>
      <c r="D479" s="28"/>
      <c r="E479" s="29"/>
    </row>
    <row r="480" spans="3:5">
      <c r="C480" s="27"/>
      <c r="D480" s="28"/>
      <c r="E480" s="29"/>
    </row>
    <row r="481" spans="3:5">
      <c r="C481" s="27"/>
      <c r="D481" s="28"/>
      <c r="E481" s="29"/>
    </row>
    <row r="482" spans="3:5">
      <c r="C482" s="27"/>
      <c r="D482" s="28"/>
      <c r="E482" s="29"/>
    </row>
    <row r="483" spans="3:5">
      <c r="C483" s="27"/>
      <c r="D483" s="28"/>
      <c r="E483" s="29"/>
    </row>
    <row r="484" spans="3:5">
      <c r="C484" s="27"/>
      <c r="D484" s="28"/>
      <c r="E484" s="29"/>
    </row>
    <row r="485" spans="3:5">
      <c r="C485" s="27"/>
      <c r="D485" s="28"/>
      <c r="E485" s="29"/>
    </row>
    <row r="486" spans="3:5">
      <c r="C486" s="27"/>
      <c r="D486" s="28"/>
      <c r="E486" s="29"/>
    </row>
    <row r="487" spans="3:5">
      <c r="C487" s="27"/>
      <c r="D487" s="28"/>
      <c r="E487" s="29"/>
    </row>
    <row r="488" spans="3:5">
      <c r="C488" s="27"/>
      <c r="D488" s="28"/>
      <c r="E488" s="29"/>
    </row>
    <row r="489" spans="3:5">
      <c r="C489" s="27"/>
      <c r="D489" s="28"/>
      <c r="E489" s="29"/>
    </row>
    <row r="490" spans="3:5">
      <c r="C490" s="27"/>
      <c r="D490" s="28"/>
      <c r="E490" s="29"/>
    </row>
    <row r="491" spans="3:5">
      <c r="C491" s="27"/>
      <c r="D491" s="28"/>
      <c r="E491" s="29"/>
    </row>
    <row r="492" spans="3:5">
      <c r="C492" s="27"/>
      <c r="D492" s="28"/>
      <c r="E492" s="29"/>
    </row>
    <row r="493" spans="3:5">
      <c r="C493" s="27"/>
      <c r="D493" s="28"/>
      <c r="E493" s="29"/>
    </row>
    <row r="494" spans="3:5">
      <c r="C494" s="27"/>
      <c r="D494" s="28"/>
      <c r="E494" s="29"/>
    </row>
    <row r="495" spans="3:5">
      <c r="C495" s="27"/>
      <c r="D495" s="28"/>
      <c r="E495" s="29"/>
    </row>
    <row r="496" spans="3:5">
      <c r="C496" s="27"/>
      <c r="D496" s="28"/>
      <c r="E496" s="29"/>
    </row>
    <row r="497" spans="3:5">
      <c r="C497" s="27"/>
      <c r="D497" s="28"/>
      <c r="E497" s="29"/>
    </row>
    <row r="498" spans="3:5">
      <c r="C498" s="27"/>
      <c r="D498" s="28"/>
      <c r="E498" s="29"/>
    </row>
    <row r="499" spans="3:5">
      <c r="C499" s="27"/>
      <c r="D499" s="28"/>
      <c r="E499" s="29"/>
    </row>
    <row r="500" spans="3:5">
      <c r="C500" s="27"/>
      <c r="D500" s="28"/>
      <c r="E500" s="29"/>
    </row>
    <row r="501" spans="3:5">
      <c r="C501" s="27"/>
      <c r="D501" s="28"/>
      <c r="E501" s="29"/>
    </row>
    <row r="502" spans="3:5">
      <c r="C502" s="27"/>
      <c r="D502" s="28"/>
      <c r="E502" s="29"/>
    </row>
    <row r="503" spans="3:5">
      <c r="C503" s="27"/>
      <c r="D503" s="28"/>
      <c r="E503" s="29"/>
    </row>
    <row r="504" spans="3:5">
      <c r="C504" s="27"/>
      <c r="D504" s="28"/>
      <c r="E504" s="29"/>
    </row>
    <row r="505" spans="3:5">
      <c r="C505" s="27"/>
      <c r="D505" s="28"/>
      <c r="E505" s="29"/>
    </row>
    <row r="506" spans="3:5">
      <c r="C506" s="27"/>
      <c r="D506" s="28"/>
      <c r="E506" s="29"/>
    </row>
    <row r="507" spans="3:5">
      <c r="C507" s="27"/>
      <c r="D507" s="28"/>
      <c r="E507" s="29"/>
    </row>
    <row r="508" spans="3:5">
      <c r="C508" s="27"/>
      <c r="D508" s="28"/>
      <c r="E508" s="29"/>
    </row>
    <row r="509" spans="3:5">
      <c r="C509" s="27"/>
      <c r="D509" s="28"/>
      <c r="E509" s="29"/>
    </row>
    <row r="510" spans="3:5">
      <c r="C510" s="27"/>
      <c r="D510" s="28"/>
      <c r="E510" s="29"/>
    </row>
    <row r="511" spans="3:5">
      <c r="C511" s="27"/>
      <c r="D511" s="28"/>
      <c r="E511" s="29"/>
    </row>
    <row r="512" spans="3:5">
      <c r="C512" s="27"/>
      <c r="D512" s="28"/>
      <c r="E512" s="29"/>
    </row>
    <row r="513" spans="3:5">
      <c r="C513" s="27"/>
      <c r="D513" s="28"/>
      <c r="E513" s="29"/>
    </row>
    <row r="514" spans="3:5">
      <c r="C514" s="27"/>
      <c r="D514" s="28"/>
      <c r="E514" s="29"/>
    </row>
    <row r="515" spans="3:5">
      <c r="C515" s="27"/>
      <c r="D515" s="28"/>
      <c r="E515" s="29"/>
    </row>
    <row r="516" spans="3:5">
      <c r="C516" s="27"/>
      <c r="D516" s="28"/>
      <c r="E516" s="29"/>
    </row>
    <row r="517" spans="3:5">
      <c r="C517" s="27"/>
      <c r="D517" s="28"/>
      <c r="E517" s="29"/>
    </row>
    <row r="518" spans="3:5">
      <c r="C518" s="27"/>
      <c r="D518" s="28"/>
      <c r="E518" s="29"/>
    </row>
    <row r="519" spans="3:5">
      <c r="C519" s="27"/>
      <c r="D519" s="28"/>
      <c r="E519" s="29"/>
    </row>
    <row r="520" spans="3:5">
      <c r="C520" s="27"/>
      <c r="D520" s="28"/>
      <c r="E520" s="29"/>
    </row>
    <row r="521" spans="3:5">
      <c r="C521" s="27"/>
      <c r="D521" s="28"/>
      <c r="E521" s="29"/>
    </row>
    <row r="522" spans="3:5">
      <c r="C522" s="27"/>
      <c r="D522" s="28"/>
      <c r="E522" s="29"/>
    </row>
    <row r="523" spans="3:5">
      <c r="C523" s="27"/>
      <c r="D523" s="28"/>
      <c r="E523" s="29"/>
    </row>
    <row r="524" spans="3:5">
      <c r="C524" s="27"/>
      <c r="D524" s="28"/>
      <c r="E524" s="29"/>
    </row>
    <row r="525" spans="3:5">
      <c r="C525" s="27"/>
      <c r="D525" s="28"/>
      <c r="E525" s="29"/>
    </row>
    <row r="526" spans="3:5">
      <c r="C526" s="27"/>
      <c r="D526" s="28"/>
      <c r="E526" s="29"/>
    </row>
    <row r="527" spans="3:5">
      <c r="C527" s="27"/>
      <c r="D527" s="28"/>
      <c r="E527" s="29"/>
    </row>
    <row r="528" spans="3:5">
      <c r="C528" s="27"/>
      <c r="D528" s="28"/>
      <c r="E528" s="29"/>
    </row>
    <row r="529" spans="3:5">
      <c r="C529" s="27"/>
      <c r="D529" s="28"/>
      <c r="E529" s="29"/>
    </row>
    <row r="530" spans="3:5">
      <c r="C530" s="27"/>
      <c r="D530" s="28"/>
      <c r="E530" s="29"/>
    </row>
    <row r="531" spans="3:5">
      <c r="C531" s="27"/>
      <c r="D531" s="28"/>
      <c r="E531" s="29"/>
    </row>
    <row r="532" spans="3:5">
      <c r="C532" s="27"/>
      <c r="D532" s="28"/>
      <c r="E532" s="29"/>
    </row>
    <row r="533" spans="3:5">
      <c r="C533" s="27"/>
      <c r="D533" s="28"/>
      <c r="E533" s="29"/>
    </row>
    <row r="534" spans="3:5">
      <c r="C534" s="27"/>
      <c r="D534" s="28"/>
      <c r="E534" s="29"/>
    </row>
    <row r="535" spans="3:5">
      <c r="C535" s="27"/>
      <c r="D535" s="28"/>
      <c r="E535" s="29"/>
    </row>
    <row r="536" spans="3:5">
      <c r="C536" s="27"/>
      <c r="D536" s="28"/>
      <c r="E536" s="29"/>
    </row>
    <row r="537" spans="3:5">
      <c r="C537" s="27"/>
      <c r="D537" s="28"/>
      <c r="E537" s="29"/>
    </row>
    <row r="538" spans="3:5">
      <c r="C538" s="27"/>
      <c r="D538" s="28"/>
      <c r="E538" s="29"/>
    </row>
    <row r="539" spans="3:5">
      <c r="C539" s="27"/>
      <c r="D539" s="28"/>
      <c r="E539" s="29"/>
    </row>
    <row r="540" spans="3:5">
      <c r="C540" s="27"/>
      <c r="D540" s="28"/>
      <c r="E540" s="29"/>
    </row>
    <row r="541" spans="3:5">
      <c r="C541" s="27"/>
      <c r="D541" s="28"/>
      <c r="E541" s="29"/>
    </row>
    <row r="542" spans="3:5">
      <c r="C542" s="27"/>
      <c r="D542" s="28"/>
      <c r="E542" s="29"/>
    </row>
    <row r="543" spans="3:5">
      <c r="C543" s="27"/>
      <c r="D543" s="28"/>
      <c r="E543" s="29"/>
    </row>
    <row r="544" spans="3:5">
      <c r="C544" s="27"/>
      <c r="D544" s="28"/>
      <c r="E544" s="29"/>
    </row>
    <row r="545" spans="3:5">
      <c r="C545" s="27"/>
      <c r="D545" s="28"/>
      <c r="E545" s="29"/>
    </row>
    <row r="546" spans="3:5">
      <c r="C546" s="27"/>
      <c r="D546" s="28"/>
      <c r="E546" s="29"/>
    </row>
    <row r="547" spans="3:5">
      <c r="C547" s="27"/>
      <c r="D547" s="28"/>
      <c r="E547" s="29"/>
    </row>
    <row r="548" spans="3:5">
      <c r="C548" s="27"/>
      <c r="D548" s="28"/>
      <c r="E548" s="29"/>
    </row>
    <row r="549" spans="3:5">
      <c r="C549" s="27"/>
      <c r="D549" s="28"/>
      <c r="E549" s="29"/>
    </row>
    <row r="550" spans="3:5">
      <c r="C550" s="27"/>
      <c r="D550" s="28"/>
      <c r="E550" s="29"/>
    </row>
    <row r="551" spans="3:5">
      <c r="C551" s="27"/>
      <c r="D551" s="28"/>
      <c r="E551" s="29"/>
    </row>
    <row r="552" spans="3:5">
      <c r="C552" s="27"/>
      <c r="D552" s="28"/>
      <c r="E552" s="29"/>
    </row>
    <row r="553" spans="3:5">
      <c r="C553" s="27"/>
      <c r="D553" s="28"/>
      <c r="E553" s="29"/>
    </row>
    <row r="554" spans="3:5">
      <c r="C554" s="27"/>
      <c r="D554" s="28"/>
      <c r="E554" s="29"/>
    </row>
    <row r="555" spans="3:5">
      <c r="C555" s="27"/>
      <c r="D555" s="28"/>
      <c r="E555" s="29"/>
    </row>
    <row r="556" spans="3:5">
      <c r="C556" s="27"/>
      <c r="D556" s="28"/>
      <c r="E556" s="29"/>
    </row>
    <row r="557" spans="3:5">
      <c r="C557" s="27"/>
      <c r="D557" s="28"/>
      <c r="E557" s="29"/>
    </row>
    <row r="558" spans="3:5">
      <c r="C558" s="27"/>
      <c r="D558" s="28"/>
      <c r="E558" s="29"/>
    </row>
    <row r="559" spans="3:5">
      <c r="C559" s="27"/>
      <c r="D559" s="28"/>
      <c r="E559" s="29"/>
    </row>
    <row r="560" spans="3:5">
      <c r="C560" s="27"/>
      <c r="D560" s="28"/>
      <c r="E560" s="29"/>
    </row>
    <row r="561" spans="3:5">
      <c r="C561" s="27"/>
      <c r="D561" s="28"/>
      <c r="E561" s="29"/>
    </row>
    <row r="562" spans="3:5">
      <c r="C562" s="27"/>
      <c r="D562" s="28"/>
      <c r="E562" s="29"/>
    </row>
    <row r="563" spans="3:5">
      <c r="C563" s="27"/>
      <c r="D563" s="28"/>
      <c r="E563" s="29"/>
    </row>
    <row r="564" spans="3:5">
      <c r="C564" s="27"/>
      <c r="D564" s="28"/>
      <c r="E564" s="29"/>
    </row>
    <row r="565" spans="3:5">
      <c r="C565" s="27"/>
      <c r="D565" s="28"/>
      <c r="E565" s="29"/>
    </row>
    <row r="566" spans="3:5">
      <c r="C566" s="27"/>
      <c r="D566" s="28"/>
      <c r="E566" s="29"/>
    </row>
    <row r="567" spans="3:5">
      <c r="C567" s="27"/>
      <c r="D567" s="28"/>
      <c r="E567" s="29"/>
    </row>
    <row r="568" spans="3:5">
      <c r="C568" s="27"/>
      <c r="D568" s="28"/>
      <c r="E568" s="29"/>
    </row>
    <row r="569" spans="3:5">
      <c r="C569" s="27"/>
      <c r="D569" s="28"/>
      <c r="E569" s="29"/>
    </row>
    <row r="570" spans="3:5">
      <c r="C570" s="27"/>
      <c r="D570" s="28"/>
      <c r="E570" s="29"/>
    </row>
    <row r="571" spans="3:5">
      <c r="C571" s="27"/>
      <c r="D571" s="28"/>
      <c r="E571" s="29"/>
    </row>
    <row r="572" spans="3:5">
      <c r="C572" s="27"/>
      <c r="D572" s="28"/>
      <c r="E572" s="29"/>
    </row>
    <row r="573" spans="3:5">
      <c r="C573" s="27"/>
      <c r="D573" s="28"/>
      <c r="E573" s="29"/>
    </row>
    <row r="574" spans="3:5">
      <c r="C574" s="27"/>
      <c r="D574" s="28"/>
      <c r="E574" s="29"/>
    </row>
    <row r="575" spans="3:5">
      <c r="C575" s="27"/>
      <c r="D575" s="28"/>
      <c r="E575" s="29"/>
    </row>
    <row r="576" spans="3:5">
      <c r="C576" s="27"/>
      <c r="D576" s="28"/>
      <c r="E576" s="29"/>
    </row>
    <row r="577" spans="3:5">
      <c r="C577" s="27"/>
      <c r="D577" s="28"/>
      <c r="E577" s="29"/>
    </row>
    <row r="578" spans="3:5">
      <c r="C578" s="27"/>
      <c r="D578" s="28"/>
      <c r="E578" s="29"/>
    </row>
    <row r="579" spans="3:5">
      <c r="C579" s="27"/>
      <c r="D579" s="28"/>
      <c r="E579" s="29"/>
    </row>
    <row r="580" spans="3:5">
      <c r="C580" s="27"/>
      <c r="D580" s="28"/>
      <c r="E580" s="29"/>
    </row>
    <row r="581" spans="3:5">
      <c r="C581" s="27"/>
      <c r="D581" s="28"/>
      <c r="E581" s="29"/>
    </row>
    <row r="582" spans="3:5">
      <c r="C582" s="27"/>
      <c r="D582" s="28"/>
      <c r="E582" s="29"/>
    </row>
    <row r="583" spans="3:5">
      <c r="C583" s="27"/>
      <c r="D583" s="28"/>
      <c r="E583" s="29"/>
    </row>
    <row r="584" spans="3:5">
      <c r="C584" s="27"/>
      <c r="D584" s="28"/>
      <c r="E584" s="29"/>
    </row>
    <row r="585" spans="3:5">
      <c r="C585" s="27"/>
      <c r="D585" s="28"/>
      <c r="E585" s="29"/>
    </row>
    <row r="586" spans="3:5">
      <c r="C586" s="27"/>
      <c r="D586" s="28"/>
      <c r="E586" s="29"/>
    </row>
    <row r="587" spans="3:5">
      <c r="C587" s="27"/>
      <c r="D587" s="28"/>
      <c r="E587" s="29"/>
    </row>
    <row r="588" spans="3:5">
      <c r="C588" s="27"/>
      <c r="D588" s="28"/>
      <c r="E588" s="29"/>
    </row>
    <row r="589" spans="3:5">
      <c r="C589" s="27"/>
      <c r="D589" s="28"/>
      <c r="E589" s="29"/>
    </row>
    <row r="590" spans="3:5">
      <c r="C590" s="27"/>
      <c r="D590" s="28"/>
      <c r="E590" s="29"/>
    </row>
    <row r="591" spans="3:5">
      <c r="C591" s="27"/>
      <c r="D591" s="28"/>
      <c r="E591" s="29"/>
    </row>
    <row r="592" spans="3:5">
      <c r="C592" s="27"/>
      <c r="D592" s="28"/>
      <c r="E592" s="29"/>
    </row>
    <row r="593" spans="3:5">
      <c r="C593" s="27"/>
      <c r="D593" s="28"/>
      <c r="E593" s="29"/>
    </row>
    <row r="594" spans="3:5">
      <c r="C594" s="27"/>
      <c r="D594" s="28"/>
      <c r="E594" s="29"/>
    </row>
    <row r="595" spans="3:5">
      <c r="C595" s="27"/>
      <c r="D595" s="28"/>
      <c r="E595" s="29"/>
    </row>
    <row r="596" spans="3:5">
      <c r="C596" s="27"/>
      <c r="D596" s="28"/>
      <c r="E596" s="29"/>
    </row>
    <row r="597" spans="3:5">
      <c r="C597" s="27"/>
      <c r="D597" s="28"/>
      <c r="E597" s="29"/>
    </row>
    <row r="598" spans="3:5">
      <c r="C598" s="27"/>
      <c r="D598" s="28"/>
      <c r="E598" s="29"/>
    </row>
    <row r="599" spans="3:5">
      <c r="C599" s="27"/>
      <c r="D599" s="28"/>
      <c r="E599" s="29"/>
    </row>
    <row r="600" spans="3:5">
      <c r="C600" s="27"/>
      <c r="D600" s="28"/>
      <c r="E600" s="29"/>
    </row>
    <row r="601" spans="3:5">
      <c r="C601" s="27"/>
      <c r="D601" s="28"/>
      <c r="E601" s="29"/>
    </row>
    <row r="602" spans="3:5">
      <c r="C602" s="27"/>
      <c r="D602" s="28"/>
      <c r="E602" s="29"/>
    </row>
    <row r="603" spans="3:5">
      <c r="C603" s="27"/>
      <c r="D603" s="28"/>
      <c r="E603" s="29"/>
    </row>
    <row r="604" spans="3:5">
      <c r="C604" s="27"/>
      <c r="D604" s="28"/>
      <c r="E604" s="29"/>
    </row>
    <row r="605" spans="3:5">
      <c r="C605" s="27"/>
      <c r="D605" s="28"/>
      <c r="E605" s="29"/>
    </row>
    <row r="606" spans="3:5">
      <c r="C606" s="27"/>
      <c r="D606" s="28"/>
      <c r="E606" s="29"/>
    </row>
    <row r="607" spans="3:5">
      <c r="C607" s="27"/>
      <c r="D607" s="28"/>
      <c r="E607" s="29"/>
    </row>
    <row r="608" spans="3:5">
      <c r="C608" s="27"/>
      <c r="D608" s="28"/>
      <c r="E608" s="29"/>
    </row>
    <row r="609" spans="3:5">
      <c r="C609" s="27"/>
      <c r="D609" s="28"/>
      <c r="E609" s="29"/>
    </row>
    <row r="610" spans="3:5">
      <c r="C610" s="27"/>
      <c r="D610" s="28"/>
      <c r="E610" s="29"/>
    </row>
    <row r="611" spans="3:5">
      <c r="C611" s="27"/>
      <c r="D611" s="28"/>
      <c r="E611" s="29"/>
    </row>
    <row r="612" spans="3:5">
      <c r="C612" s="27"/>
      <c r="D612" s="28"/>
      <c r="E612" s="29"/>
    </row>
    <row r="613" spans="3:5">
      <c r="C613" s="27"/>
      <c r="D613" s="28"/>
      <c r="E613" s="29"/>
    </row>
    <row r="614" spans="3:5">
      <c r="C614" s="27"/>
      <c r="D614" s="28"/>
      <c r="E614" s="29"/>
    </row>
    <row r="615" spans="3:5">
      <c r="C615" s="27"/>
      <c r="D615" s="28"/>
      <c r="E615" s="29"/>
    </row>
    <row r="616" spans="3:5">
      <c r="C616" s="27"/>
      <c r="D616" s="28"/>
      <c r="E616" s="29"/>
    </row>
    <row r="617" spans="3:5">
      <c r="C617" s="27"/>
      <c r="D617" s="28"/>
      <c r="E617" s="29"/>
    </row>
    <row r="618" spans="3:5">
      <c r="C618" s="27"/>
      <c r="D618" s="28"/>
      <c r="E618" s="29"/>
    </row>
    <row r="619" spans="3:5">
      <c r="C619" s="27"/>
      <c r="D619" s="28"/>
      <c r="E619" s="29"/>
    </row>
    <row r="620" spans="3:5">
      <c r="C620" s="27"/>
      <c r="D620" s="28"/>
      <c r="E620" s="29"/>
    </row>
    <row r="621" spans="3:5">
      <c r="C621" s="27"/>
      <c r="D621" s="28"/>
      <c r="E621" s="29"/>
    </row>
    <row r="622" spans="3:5">
      <c r="C622" s="27"/>
      <c r="D622" s="28"/>
      <c r="E622" s="29"/>
    </row>
    <row r="623" spans="3:5">
      <c r="C623" s="27"/>
      <c r="D623" s="28"/>
      <c r="E623" s="29"/>
    </row>
    <row r="624" spans="3:5">
      <c r="C624" s="27"/>
      <c r="D624" s="28"/>
      <c r="E624" s="29"/>
    </row>
    <row r="625" spans="3:5">
      <c r="C625" s="27"/>
      <c r="D625" s="28"/>
      <c r="E625" s="29"/>
    </row>
    <row r="626" spans="3:5">
      <c r="C626" s="27"/>
      <c r="D626" s="28"/>
      <c r="E626" s="29"/>
    </row>
    <row r="627" spans="3:5">
      <c r="C627" s="27"/>
      <c r="D627" s="28"/>
      <c r="E627" s="29"/>
    </row>
    <row r="628" spans="3:5">
      <c r="C628" s="27"/>
      <c r="D628" s="28"/>
      <c r="E628" s="29"/>
    </row>
    <row r="629" spans="3:5">
      <c r="C629" s="27"/>
      <c r="D629" s="28"/>
      <c r="E629" s="29"/>
    </row>
    <row r="630" spans="3:5">
      <c r="C630" s="27"/>
      <c r="D630" s="28"/>
      <c r="E630" s="29"/>
    </row>
    <row r="631" spans="3:5">
      <c r="C631" s="27"/>
      <c r="D631" s="28"/>
      <c r="E631" s="29"/>
    </row>
    <row r="632" spans="3:5">
      <c r="C632" s="27"/>
      <c r="D632" s="28"/>
      <c r="E632" s="29"/>
    </row>
    <row r="633" spans="3:5">
      <c r="C633" s="27"/>
      <c r="D633" s="28"/>
      <c r="E633" s="29"/>
    </row>
    <row r="634" spans="3:5">
      <c r="C634" s="27"/>
      <c r="D634" s="28"/>
      <c r="E634" s="29"/>
    </row>
    <row r="635" spans="3:5">
      <c r="C635" s="27"/>
      <c r="D635" s="28"/>
      <c r="E635" s="29"/>
    </row>
    <row r="636" spans="3:5">
      <c r="C636" s="27"/>
      <c r="D636" s="28"/>
      <c r="E636" s="29"/>
    </row>
    <row r="637" spans="3:5">
      <c r="C637" s="27"/>
      <c r="D637" s="28"/>
      <c r="E637" s="29"/>
    </row>
    <row r="638" spans="3:5">
      <c r="C638" s="27"/>
      <c r="D638" s="28"/>
      <c r="E638" s="29"/>
    </row>
    <row r="639" spans="3:5">
      <c r="C639" s="27"/>
      <c r="D639" s="28"/>
      <c r="E639" s="29"/>
    </row>
    <row r="640" spans="3:5">
      <c r="C640" s="27"/>
      <c r="D640" s="28"/>
      <c r="E640" s="29"/>
    </row>
    <row r="641" spans="3:5">
      <c r="C641" s="27"/>
      <c r="D641" s="28"/>
      <c r="E641" s="29"/>
    </row>
    <row r="642" spans="3:5">
      <c r="C642" s="27"/>
      <c r="D642" s="28"/>
      <c r="E642" s="29"/>
    </row>
    <row r="643" spans="3:5">
      <c r="C643" s="27"/>
      <c r="D643" s="28"/>
      <c r="E643" s="29"/>
    </row>
    <row r="644" spans="3:5">
      <c r="C644" s="27"/>
      <c r="D644" s="28"/>
      <c r="E644" s="29"/>
    </row>
    <row r="645" spans="3:5">
      <c r="C645" s="27"/>
      <c r="D645" s="28"/>
      <c r="E645" s="29"/>
    </row>
    <row r="646" spans="3:5">
      <c r="C646" s="27"/>
      <c r="D646" s="28"/>
      <c r="E646" s="29"/>
    </row>
    <row r="647" spans="3:5">
      <c r="C647" s="27"/>
      <c r="D647" s="28"/>
      <c r="E647" s="29"/>
    </row>
    <row r="648" spans="3:5">
      <c r="C648" s="27"/>
      <c r="D648" s="28"/>
      <c r="E648" s="29"/>
    </row>
    <row r="649" spans="3:5">
      <c r="C649" s="27"/>
      <c r="D649" s="28"/>
      <c r="E649" s="29"/>
    </row>
    <row r="650" spans="3:5">
      <c r="C650" s="27"/>
      <c r="D650" s="28"/>
      <c r="E650" s="29"/>
    </row>
    <row r="651" spans="3:5">
      <c r="C651" s="27"/>
      <c r="D651" s="28"/>
      <c r="E651" s="29"/>
    </row>
    <row r="652" spans="3:5">
      <c r="C652" s="27"/>
      <c r="D652" s="28"/>
      <c r="E652" s="29"/>
    </row>
    <row r="653" spans="3:5">
      <c r="C653" s="27"/>
      <c r="D653" s="28"/>
      <c r="E653" s="29"/>
    </row>
    <row r="654" spans="3:5">
      <c r="C654" s="27"/>
      <c r="D654" s="28"/>
      <c r="E654" s="29"/>
    </row>
    <row r="655" spans="3:5">
      <c r="C655" s="27"/>
      <c r="D655" s="28"/>
      <c r="E655" s="29"/>
    </row>
    <row r="656" spans="3:5">
      <c r="C656" s="27"/>
      <c r="D656" s="28"/>
      <c r="E656" s="29"/>
    </row>
    <row r="657" spans="3:5">
      <c r="C657" s="27"/>
      <c r="D657" s="28"/>
      <c r="E657" s="29"/>
    </row>
    <row r="658" spans="3:5">
      <c r="C658" s="27"/>
      <c r="D658" s="28"/>
      <c r="E658" s="29"/>
    </row>
    <row r="659" spans="3:5">
      <c r="C659" s="27"/>
      <c r="D659" s="28"/>
      <c r="E659" s="29"/>
    </row>
    <row r="660" spans="3:5">
      <c r="C660" s="27"/>
      <c r="D660" s="28"/>
      <c r="E660" s="29"/>
    </row>
  </sheetData>
  <mergeCells count="1">
    <mergeCell ref="C1:K1"/>
  </mergeCells>
  <conditionalFormatting sqref="K19:K31 K33:K44 K46:K55 K57:K67 K69:K78 K80:K83 K85:K92 K94:K100 K112:K119 K121:K131 K133:K143 K145:K150 K152:K162 K164:K181 K183:K189 K191:K198 K200:K206 K208:K211 K213:K222 K225:K246 K248:K258 K260:K264 K266:K276 K278:K287 K289:K293 H289:H293 H278:H287 H266:H276 H260:H264 H248:H258 H225:H246 H213:H222 H208:H211 H200:H206 H191:H198 H183:H189 H164:H181 H152:H162 H145:H150 H133:H143 H121:H131 H112:H119 H102:H110 H94:H100 H85:H92 H80:H83 H69:H78 H46:H55 H33:H44 H19:H31 H4:H17 K4:K17 H57:H67 K102:K110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:E17"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9:E31"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33:E44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46:E55"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57:E67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69:E78"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0:E83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85:E92"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94:E100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02:E110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12:E119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21:E131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33:E143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45:E150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52:E162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64:E181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83:E189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191:E198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00:E206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08:E211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13:E22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25:E246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48:E258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60:E264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66:E271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66:E276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78:E287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E289:E293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Общини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Yavor</dc:creator>
  <cp:lastModifiedBy>Yavor</cp:lastModifiedBy>
  <dcterms:created xsi:type="dcterms:W3CDTF">2015-06-12T09:11:54Z</dcterms:created>
  <dcterms:modified xsi:type="dcterms:W3CDTF">2016-06-03T07:45:21Z</dcterms:modified>
</cp:coreProperties>
</file>