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" i="1" l="1"/>
  <c r="H31" i="1"/>
  <c r="AK30" i="1"/>
  <c r="H30" i="1"/>
  <c r="AK29" i="1"/>
  <c r="H29" i="1"/>
  <c r="AK28" i="1"/>
  <c r="H28" i="1"/>
  <c r="AK27" i="1"/>
  <c r="H27" i="1"/>
  <c r="AK26" i="1"/>
  <c r="H26" i="1"/>
  <c r="AK25" i="1"/>
  <c r="H25" i="1"/>
  <c r="AK24" i="1"/>
  <c r="H24" i="1"/>
  <c r="AK23" i="1"/>
  <c r="H23" i="1"/>
  <c r="AK22" i="1"/>
  <c r="H22" i="1"/>
  <c r="AK21" i="1"/>
  <c r="H21" i="1"/>
  <c r="AK20" i="1"/>
  <c r="H20" i="1"/>
  <c r="AK19" i="1"/>
  <c r="H19" i="1"/>
  <c r="AK18" i="1"/>
  <c r="H18" i="1"/>
  <c r="AK17" i="1"/>
  <c r="H17" i="1"/>
  <c r="AK16" i="1"/>
  <c r="H16" i="1"/>
  <c r="AK15" i="1"/>
  <c r="H15" i="1"/>
  <c r="AK14" i="1"/>
  <c r="H14" i="1"/>
  <c r="AK13" i="1"/>
  <c r="H13" i="1"/>
  <c r="AK12" i="1"/>
  <c r="H12" i="1"/>
  <c r="AK11" i="1"/>
  <c r="H11" i="1"/>
  <c r="AK10" i="1"/>
  <c r="H10" i="1"/>
  <c r="AK9" i="1"/>
  <c r="H9" i="1"/>
  <c r="AK8" i="1"/>
  <c r="H8" i="1"/>
  <c r="AK7" i="1"/>
  <c r="H7" i="1"/>
  <c r="AK6" i="1"/>
  <c r="H6" i="1"/>
  <c r="AK5" i="1"/>
  <c r="H5" i="1"/>
  <c r="AK4" i="1"/>
  <c r="H4" i="1"/>
  <c r="AK3" i="1"/>
  <c r="H3" i="1"/>
</calcChain>
</file>

<file path=xl/sharedStrings.xml><?xml version="1.0" encoding="utf-8"?>
<sst xmlns="http://schemas.openxmlformats.org/spreadsheetml/2006/main" count="66" uniqueCount="66">
  <si>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</si>
  <si>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</si>
  <si>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</si>
  <si>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</si>
  <si>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</si>
  <si>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</si>
  <si>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</si>
  <si>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</si>
  <si>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</si>
  <si>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</si>
  <si>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</si>
  <si>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</si>
  <si>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</si>
  <si>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</si>
  <si>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</si>
  <si>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</si>
  <si>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</si>
  <si>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</si>
  <si>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</si>
  <si>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</si>
  <si>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</si>
  <si>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</si>
  <si>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</si>
  <si>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</si>
  <si>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</si>
  <si>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</si>
  <si>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</si>
  <si>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</si>
  <si>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</si>
  <si>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</si>
  <si>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</si>
  <si>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</si>
  <si>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</si>
  <si>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</si>
  <si>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</si>
  <si>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</si>
  <si>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</si>
  <si>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</si>
  <si>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</si>
  <si>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</si>
  <si>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</si>
  <si>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</si>
  <si>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</si>
  <si>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</si>
  <si>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</si>
  <si>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</si>
  <si>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</si>
  <si>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</si>
  <si>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</si>
  <si>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</si>
  <si>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</si>
  <si>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</si>
  <si>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</si>
  <si>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</si>
  <si>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</si>
  <si>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</si>
  <si>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</si>
  <si>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</si>
  <si>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Number of people per general practitioner</t>
  </si>
  <si>
    <t>Number of people per specialist</t>
  </si>
  <si>
    <t>Health insured persons as share of the population</t>
  </si>
  <si>
    <t>Number of beds in general hospitals per 1000 persons</t>
  </si>
  <si>
    <t>Infant mortality rate, ‰</t>
  </si>
  <si>
    <t>Cases of hospitalization in the general hospitals per 1000 persons</t>
  </si>
  <si>
    <t>District</t>
  </si>
  <si>
    <t>ЕКАТТЕ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</si>
</sst>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2F2F2"/>
        <bgColor rgb="FFEEEEE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Border="0" applyProtection="0"/>
  </cellStyleXfs>
  <cellXfs count="70">
    <xf numFmtId="0" fontId="0" fillId="0" borderId="0" xfId="0"/>
    <xf numFmtId="3" fontId="6" fillId="3" borderId="1" xfId="2" applyNumberFormat="1" applyFont="1" applyFill="1" applyBorder="1" applyAlignment="1" applyProtection="1">
      <alignment horizontal="right"/>
    </xf>
    <xf numFmtId="4" fontId="6" fillId="3" borderId="1" xfId="2" applyNumberFormat="1" applyFont="1" applyFill="1" applyBorder="1" applyAlignment="1" applyProtection="1">
      <alignment horizontal="right"/>
    </xf>
    <xf numFmtId="165" fontId="6" fillId="3" borderId="1" xfId="2" applyNumberFormat="1" applyFont="1" applyFill="1" applyBorder="1" applyAlignment="1" applyProtection="1">
      <alignment horizontal="right"/>
    </xf>
    <xf numFmtId="164" fontId="1" fillId="3" borderId="1" xfId="1" applyNumberFormat="1" applyFill="1" applyBorder="1"/>
    <xf numFmtId="4" fontId="1" fillId="3" borderId="1" xfId="1" applyNumberFormat="1" applyFill="1" applyBorder="1"/>
    <xf numFmtId="165" fontId="1" fillId="3" borderId="1" xfId="1" applyNumberFormat="1" applyFill="1" applyBorder="1"/>
    <xf numFmtId="0" fontId="9" fillId="0" borderId="0" xfId="0" applyFont="1"/>
    <xf numFmtId="3" fontId="6" fillId="3" borderId="3" xfId="2" applyNumberFormat="1" applyFont="1" applyFill="1" applyBorder="1" applyAlignment="1" applyProtection="1">
      <alignment horizontal="right"/>
    </xf>
    <xf numFmtId="4" fontId="6" fillId="3" borderId="3" xfId="2" applyNumberFormat="1" applyFont="1" applyFill="1" applyBorder="1" applyAlignment="1" applyProtection="1">
      <alignment horizontal="right"/>
    </xf>
    <xf numFmtId="164" fontId="1" fillId="3" borderId="3" xfId="1" applyNumberFormat="1" applyFill="1" applyBorder="1"/>
    <xf numFmtId="165" fontId="6" fillId="3" borderId="3" xfId="2" applyNumberFormat="1" applyFont="1" applyFill="1" applyBorder="1" applyAlignment="1" applyProtection="1">
      <alignment horizontal="right"/>
    </xf>
    <xf numFmtId="4" fontId="1" fillId="3" borderId="3" xfId="1" applyNumberFormat="1" applyFill="1" applyBorder="1"/>
    <xf numFmtId="165" fontId="1" fillId="3" borderId="3" xfId="1" applyNumberFormat="1" applyFill="1" applyBorder="1"/>
    <xf numFmtId="0" fontId="2" fillId="5" borderId="10" xfId="1" applyFont="1" applyFill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3" fontId="1" fillId="3" borderId="14" xfId="1" applyNumberFormat="1" applyFill="1" applyBorder="1"/>
    <xf numFmtId="3" fontId="6" fillId="3" borderId="2" xfId="2" applyNumberFormat="1" applyFont="1" applyFill="1" applyBorder="1" applyAlignment="1" applyProtection="1">
      <alignment horizontal="right"/>
    </xf>
    <xf numFmtId="3" fontId="1" fillId="3" borderId="15" xfId="1" applyNumberFormat="1" applyFill="1" applyBorder="1"/>
    <xf numFmtId="3" fontId="6" fillId="3" borderId="16" xfId="2" applyNumberFormat="1" applyFont="1" applyFill="1" applyBorder="1" applyAlignment="1" applyProtection="1">
      <alignment horizontal="right"/>
    </xf>
    <xf numFmtId="3" fontId="7" fillId="3" borderId="10" xfId="1" applyNumberFormat="1" applyFont="1" applyFill="1" applyBorder="1"/>
    <xf numFmtId="3" fontId="8" fillId="3" borderId="11" xfId="2" applyNumberFormat="1" applyFont="1" applyFill="1" applyBorder="1" applyAlignment="1" applyProtection="1">
      <alignment horizontal="right"/>
    </xf>
    <xf numFmtId="3" fontId="8" fillId="3" borderId="13" xfId="2" applyNumberFormat="1" applyFont="1" applyFill="1" applyBorder="1" applyAlignment="1" applyProtection="1">
      <alignment horizontal="right"/>
    </xf>
    <xf numFmtId="0" fontId="2" fillId="5" borderId="17" xfId="1" applyFont="1" applyFill="1" applyBorder="1" applyAlignment="1">
      <alignment horizontal="center"/>
    </xf>
    <xf numFmtId="0" fontId="2" fillId="5" borderId="18" xfId="1" applyFont="1" applyFill="1" applyBorder="1" applyAlignment="1">
      <alignment horizontal="center"/>
    </xf>
    <xf numFmtId="4" fontId="6" fillId="3" borderId="14" xfId="2" applyNumberFormat="1" applyFont="1" applyFill="1" applyBorder="1" applyAlignment="1" applyProtection="1">
      <alignment horizontal="right"/>
    </xf>
    <xf numFmtId="4" fontId="6" fillId="3" borderId="2" xfId="2" applyNumberFormat="1" applyFont="1" applyFill="1" applyBorder="1" applyAlignment="1" applyProtection="1">
      <alignment horizontal="right"/>
    </xf>
    <xf numFmtId="4" fontId="6" fillId="3" borderId="15" xfId="2" applyNumberFormat="1" applyFont="1" applyFill="1" applyBorder="1" applyAlignment="1" applyProtection="1">
      <alignment horizontal="right"/>
    </xf>
    <xf numFmtId="4" fontId="6" fillId="3" borderId="16" xfId="2" applyNumberFormat="1" applyFont="1" applyFill="1" applyBorder="1" applyAlignment="1" applyProtection="1">
      <alignment horizontal="right"/>
    </xf>
    <xf numFmtId="0" fontId="2" fillId="4" borderId="14" xfId="1" applyFont="1" applyFill="1" applyBorder="1"/>
    <xf numFmtId="0" fontId="2" fillId="4" borderId="15" xfId="1" applyFont="1" applyFill="1" applyBorder="1"/>
    <xf numFmtId="0" fontId="7" fillId="4" borderId="10" xfId="1" applyFont="1" applyFill="1" applyBorder="1"/>
    <xf numFmtId="4" fontId="8" fillId="3" borderId="10" xfId="2" applyNumberFormat="1" applyFont="1" applyFill="1" applyBorder="1" applyAlignment="1" applyProtection="1">
      <alignment horizontal="right"/>
    </xf>
    <xf numFmtId="4" fontId="8" fillId="3" borderId="11" xfId="2" applyNumberFormat="1" applyFont="1" applyFill="1" applyBorder="1" applyAlignment="1" applyProtection="1">
      <alignment horizontal="right"/>
    </xf>
    <xf numFmtId="4" fontId="8" fillId="3" borderId="13" xfId="2" applyNumberFormat="1" applyFont="1" applyFill="1" applyBorder="1" applyAlignment="1" applyProtection="1">
      <alignment horizontal="right"/>
    </xf>
    <xf numFmtId="164" fontId="1" fillId="3" borderId="14" xfId="1" applyNumberFormat="1" applyFill="1" applyBorder="1"/>
    <xf numFmtId="165" fontId="6" fillId="3" borderId="2" xfId="2" applyNumberFormat="1" applyFont="1" applyFill="1" applyBorder="1" applyAlignment="1" applyProtection="1">
      <alignment horizontal="right"/>
    </xf>
    <xf numFmtId="164" fontId="1" fillId="3" borderId="15" xfId="1" applyNumberFormat="1" applyFill="1" applyBorder="1"/>
    <xf numFmtId="165" fontId="6" fillId="3" borderId="16" xfId="2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/>
    <xf numFmtId="164" fontId="7" fillId="3" borderId="11" xfId="1" applyNumberFormat="1" applyFont="1" applyFill="1" applyBorder="1"/>
    <xf numFmtId="165" fontId="8" fillId="3" borderId="11" xfId="2" applyNumberFormat="1" applyFont="1" applyFill="1" applyBorder="1" applyAlignment="1" applyProtection="1">
      <alignment horizontal="right"/>
    </xf>
    <xf numFmtId="165" fontId="8" fillId="3" borderId="13" xfId="2" applyNumberFormat="1" applyFont="1" applyFill="1" applyBorder="1" applyAlignment="1" applyProtection="1">
      <alignment horizontal="right"/>
    </xf>
    <xf numFmtId="4" fontId="1" fillId="3" borderId="14" xfId="1" applyNumberFormat="1" applyFill="1" applyBorder="1"/>
    <xf numFmtId="4" fontId="1" fillId="3" borderId="15" xfId="1" applyNumberFormat="1" applyFill="1" applyBorder="1"/>
    <xf numFmtId="4" fontId="7" fillId="3" borderId="10" xfId="1" applyNumberFormat="1" applyFont="1" applyFill="1" applyBorder="1"/>
    <xf numFmtId="4" fontId="7" fillId="3" borderId="11" xfId="1" applyNumberFormat="1" applyFont="1" applyFill="1" applyBorder="1"/>
    <xf numFmtId="165" fontId="1" fillId="3" borderId="14" xfId="1" applyNumberFormat="1" applyFill="1" applyBorder="1"/>
    <xf numFmtId="165" fontId="1" fillId="3" borderId="15" xfId="1" applyNumberFormat="1" applyFill="1" applyBorder="1"/>
    <xf numFmtId="165" fontId="7" fillId="3" borderId="10" xfId="1" applyNumberFormat="1" applyFont="1" applyFill="1" applyBorder="1"/>
    <xf numFmtId="165" fontId="7" fillId="3" borderId="11" xfId="1" applyNumberFormat="1" applyFont="1" applyFill="1" applyBorder="1"/>
    <xf numFmtId="165" fontId="6" fillId="3" borderId="14" xfId="2" applyNumberFormat="1" applyFont="1" applyFill="1" applyBorder="1" applyAlignment="1" applyProtection="1">
      <alignment horizontal="right"/>
    </xf>
    <xf numFmtId="165" fontId="6" fillId="3" borderId="15" xfId="2" applyNumberFormat="1" applyFont="1" applyFill="1" applyBorder="1" applyAlignment="1" applyProtection="1">
      <alignment horizontal="right"/>
    </xf>
    <xf numFmtId="165" fontId="8" fillId="3" borderId="10" xfId="2" applyNumberFormat="1" applyFont="1" applyFill="1" applyBorder="1" applyAlignment="1" applyProtection="1">
      <alignment horizontal="right"/>
    </xf>
    <xf numFmtId="0" fontId="2" fillId="6" borderId="21" xfId="1" applyFont="1" applyFill="1" applyBorder="1"/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</cellXfs>
  <cellStyles count="3">
    <cellStyle name="Explanatory Text 11" xfId="2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>
            <v>187</v>
          </cell>
          <cell r="AJ3">
            <v>1074</v>
          </cell>
          <cell r="BA3">
            <v>310321</v>
          </cell>
          <cell r="BC3">
            <v>306502.5</v>
          </cell>
        </row>
        <row r="4">
          <cell r="G4">
            <v>217</v>
          </cell>
          <cell r="AJ4">
            <v>1407</v>
          </cell>
          <cell r="BA4">
            <v>412684</v>
          </cell>
          <cell r="BC4">
            <v>410955</v>
          </cell>
        </row>
        <row r="5">
          <cell r="G5">
            <v>296</v>
          </cell>
          <cell r="AJ5">
            <v>2057</v>
          </cell>
          <cell r="BA5">
            <v>472654</v>
          </cell>
          <cell r="BC5">
            <v>471686</v>
          </cell>
        </row>
        <row r="6">
          <cell r="G6">
            <v>139</v>
          </cell>
          <cell r="AJ6">
            <v>753</v>
          </cell>
          <cell r="BA6">
            <v>242259</v>
          </cell>
          <cell r="BC6">
            <v>237420</v>
          </cell>
        </row>
        <row r="7">
          <cell r="G7">
            <v>63</v>
          </cell>
          <cell r="AJ7">
            <v>335</v>
          </cell>
          <cell r="BA7">
            <v>88867</v>
          </cell>
          <cell r="BC7">
            <v>85896</v>
          </cell>
        </row>
        <row r="8">
          <cell r="G8">
            <v>102</v>
          </cell>
          <cell r="AJ8">
            <v>686</v>
          </cell>
          <cell r="BA8">
            <v>168727</v>
          </cell>
          <cell r="BC8">
            <v>164097</v>
          </cell>
        </row>
        <row r="9">
          <cell r="G9">
            <v>76</v>
          </cell>
          <cell r="AJ9">
            <v>497</v>
          </cell>
          <cell r="BA9">
            <v>112334</v>
          </cell>
          <cell r="BC9">
            <v>109329</v>
          </cell>
        </row>
        <row r="10">
          <cell r="G10">
            <v>127</v>
          </cell>
          <cell r="AJ10">
            <v>490</v>
          </cell>
          <cell r="BA10">
            <v>178438</v>
          </cell>
          <cell r="BC10">
            <v>174988</v>
          </cell>
        </row>
        <row r="11">
          <cell r="G11">
            <v>63</v>
          </cell>
          <cell r="AJ11">
            <v>556</v>
          </cell>
          <cell r="BA11">
            <v>150837</v>
          </cell>
          <cell r="BC11">
            <v>151993</v>
          </cell>
        </row>
        <row r="12">
          <cell r="G12">
            <v>85</v>
          </cell>
          <cell r="AJ12">
            <v>605</v>
          </cell>
          <cell r="BA12">
            <v>123431</v>
          </cell>
          <cell r="BC12">
            <v>120070</v>
          </cell>
        </row>
        <row r="13">
          <cell r="G13">
            <v>91</v>
          </cell>
          <cell r="AJ13">
            <v>574</v>
          </cell>
          <cell r="BA13">
            <v>129222</v>
          </cell>
          <cell r="BC13">
            <v>125917</v>
          </cell>
        </row>
        <row r="14">
          <cell r="G14">
            <v>91</v>
          </cell>
          <cell r="AJ14">
            <v>844</v>
          </cell>
          <cell r="BA14">
            <v>134669</v>
          </cell>
          <cell r="BC14">
            <v>130925.5</v>
          </cell>
        </row>
        <row r="15">
          <cell r="G15">
            <v>162</v>
          </cell>
          <cell r="AJ15">
            <v>1719</v>
          </cell>
          <cell r="BA15">
            <v>260814</v>
          </cell>
          <cell r="BC15">
            <v>256722</v>
          </cell>
        </row>
        <row r="16">
          <cell r="G16">
            <v>87</v>
          </cell>
          <cell r="AJ16">
            <v>295</v>
          </cell>
          <cell r="BA16">
            <v>123770</v>
          </cell>
          <cell r="BC16">
            <v>121650.5</v>
          </cell>
        </row>
        <row r="17">
          <cell r="G17">
            <v>204</v>
          </cell>
          <cell r="AJ17">
            <v>2197</v>
          </cell>
          <cell r="BA17">
            <v>248138</v>
          </cell>
          <cell r="BC17">
            <v>242294.5</v>
          </cell>
        </row>
        <row r="18">
          <cell r="G18">
            <v>421</v>
          </cell>
          <cell r="AJ18">
            <v>5217</v>
          </cell>
          <cell r="BA18">
            <v>671573</v>
          </cell>
          <cell r="BC18">
            <v>669065</v>
          </cell>
        </row>
        <row r="19">
          <cell r="G19">
            <v>48</v>
          </cell>
          <cell r="AJ19">
            <v>559</v>
          </cell>
          <cell r="BA19">
            <v>115402</v>
          </cell>
          <cell r="BC19">
            <v>112971.5</v>
          </cell>
        </row>
        <row r="20">
          <cell r="G20">
            <v>105</v>
          </cell>
          <cell r="AJ20">
            <v>996</v>
          </cell>
          <cell r="BA20">
            <v>223489</v>
          </cell>
          <cell r="BC20">
            <v>219946</v>
          </cell>
        </row>
        <row r="21">
          <cell r="G21">
            <v>57</v>
          </cell>
          <cell r="AJ21">
            <v>483</v>
          </cell>
          <cell r="BA21">
            <v>111957</v>
          </cell>
          <cell r="BC21">
            <v>109916.5</v>
          </cell>
        </row>
        <row r="22">
          <cell r="G22">
            <v>151</v>
          </cell>
          <cell r="AJ22">
            <v>900</v>
          </cell>
          <cell r="BA22">
            <v>189788</v>
          </cell>
          <cell r="BC22">
            <v>187464</v>
          </cell>
        </row>
        <row r="23">
          <cell r="G23">
            <v>66</v>
          </cell>
          <cell r="AJ23">
            <v>555</v>
          </cell>
          <cell r="BA23">
            <v>109425</v>
          </cell>
          <cell r="BC23">
            <v>106351.5</v>
          </cell>
        </row>
        <row r="24">
          <cell r="G24">
            <v>132</v>
          </cell>
          <cell r="AJ24">
            <v>1320</v>
          </cell>
          <cell r="BA24">
            <v>234185</v>
          </cell>
          <cell r="BC24">
            <v>230302</v>
          </cell>
        </row>
        <row r="25">
          <cell r="G25">
            <v>834</v>
          </cell>
          <cell r="AJ25">
            <v>6933</v>
          </cell>
          <cell r="BA25">
            <v>1323637</v>
          </cell>
          <cell r="BC25">
            <v>1326774.5</v>
          </cell>
        </row>
        <row r="26">
          <cell r="G26">
            <v>225</v>
          </cell>
          <cell r="AJ26">
            <v>1524</v>
          </cell>
          <cell r="BA26">
            <v>321377</v>
          </cell>
          <cell r="BC26">
            <v>317711.5</v>
          </cell>
        </row>
        <row r="27">
          <cell r="G27">
            <v>50</v>
          </cell>
          <cell r="AJ27">
            <v>594</v>
          </cell>
          <cell r="BA27">
            <v>113694</v>
          </cell>
          <cell r="BC27">
            <v>112035.5</v>
          </cell>
        </row>
        <row r="28">
          <cell r="G28">
            <v>137</v>
          </cell>
          <cell r="AJ28">
            <v>802</v>
          </cell>
          <cell r="BA28">
            <v>233415</v>
          </cell>
          <cell r="BC28">
            <v>229708.5</v>
          </cell>
        </row>
        <row r="29">
          <cell r="G29">
            <v>115</v>
          </cell>
          <cell r="AJ29">
            <v>465</v>
          </cell>
          <cell r="BA29">
            <v>174476</v>
          </cell>
          <cell r="BC29">
            <v>172660.5</v>
          </cell>
        </row>
        <row r="30">
          <cell r="G30">
            <v>76</v>
          </cell>
          <cell r="AJ30">
            <v>372</v>
          </cell>
          <cell r="BA30">
            <v>122276</v>
          </cell>
          <cell r="BC30">
            <v>119683.5</v>
          </cell>
        </row>
        <row r="31">
          <cell r="G31">
            <v>4407</v>
          </cell>
          <cell r="AJ31">
            <v>37489</v>
          </cell>
          <cell r="BA31">
            <v>7101859</v>
          </cell>
          <cell r="BC31">
            <v>7025036.5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tabSelected="1" workbookViewId="0">
      <selection sqref="A1:A2"/>
    </sheetView>
  </sheetViews>
  <sheetFormatPr defaultRowHeight="15" x14ac:dyDescent="0.25"/>
  <cols>
    <col min="2" max="2" width="16.140625" bestFit="1" customWidth="1"/>
  </cols>
  <sheetData>
    <row r="1" spans="1:57" ht="31.5" customHeight="1" x14ac:dyDescent="0.25">
      <c r="A1" s="63" t="s">
        <v>65</v>
      </c>
      <c r="B1" s="65" t="s">
        <v>64</v>
      </c>
      <c r="C1" s="57" t="s">
        <v>58</v>
      </c>
      <c r="D1" s="58"/>
      <c r="E1" s="58"/>
      <c r="F1" s="58"/>
      <c r="G1" s="58"/>
      <c r="H1" s="58"/>
      <c r="I1" s="58"/>
      <c r="J1" s="58"/>
      <c r="K1" s="58"/>
      <c r="L1" s="58"/>
      <c r="M1" s="59"/>
      <c r="N1" s="57" t="s">
        <v>59</v>
      </c>
      <c r="O1" s="58"/>
      <c r="P1" s="58"/>
      <c r="Q1" s="59"/>
      <c r="R1" s="67" t="s">
        <v>60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9"/>
      <c r="AD1" s="57" t="s">
        <v>61</v>
      </c>
      <c r="AE1" s="58"/>
      <c r="AF1" s="58"/>
      <c r="AG1" s="58"/>
      <c r="AH1" s="58"/>
      <c r="AI1" s="58"/>
      <c r="AJ1" s="58"/>
      <c r="AK1" s="58"/>
      <c r="AL1" s="58"/>
      <c r="AM1" s="58"/>
      <c r="AN1" s="59"/>
      <c r="AO1" s="57" t="s">
        <v>62</v>
      </c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9"/>
      <c r="BC1" s="60" t="s">
        <v>63</v>
      </c>
      <c r="BD1" s="61"/>
      <c r="BE1" s="62"/>
    </row>
    <row r="2" spans="1:57" ht="15.75" thickBot="1" x14ac:dyDescent="0.3">
      <c r="A2" s="64"/>
      <c r="B2" s="66"/>
      <c r="C2" s="14">
        <v>2011</v>
      </c>
      <c r="D2" s="15">
        <v>2012</v>
      </c>
      <c r="E2" s="15">
        <v>2013</v>
      </c>
      <c r="F2" s="15">
        <v>2014</v>
      </c>
      <c r="G2" s="15">
        <v>2015</v>
      </c>
      <c r="H2" s="15">
        <v>2016</v>
      </c>
      <c r="I2" s="15">
        <v>2017</v>
      </c>
      <c r="J2" s="15">
        <v>2018</v>
      </c>
      <c r="K2" s="15">
        <v>2019</v>
      </c>
      <c r="L2" s="15">
        <v>2020</v>
      </c>
      <c r="M2" s="17">
        <v>2021</v>
      </c>
      <c r="N2" s="25">
        <v>2018</v>
      </c>
      <c r="O2" s="15">
        <v>2019</v>
      </c>
      <c r="P2" s="15">
        <v>2020</v>
      </c>
      <c r="Q2" s="26">
        <v>2021</v>
      </c>
      <c r="R2" s="14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15">
        <v>2018</v>
      </c>
      <c r="AA2" s="15">
        <v>2019</v>
      </c>
      <c r="AB2" s="15">
        <v>2020</v>
      </c>
      <c r="AC2" s="17">
        <v>2021</v>
      </c>
      <c r="AD2" s="14">
        <v>2011</v>
      </c>
      <c r="AE2" s="15">
        <v>2012</v>
      </c>
      <c r="AF2" s="15">
        <v>2013</v>
      </c>
      <c r="AG2" s="15">
        <v>2014</v>
      </c>
      <c r="AH2" s="15">
        <v>2015</v>
      </c>
      <c r="AI2" s="15">
        <v>2016</v>
      </c>
      <c r="AJ2" s="17">
        <v>2017</v>
      </c>
      <c r="AK2" s="16">
        <v>2018</v>
      </c>
      <c r="AL2" s="16">
        <v>2019</v>
      </c>
      <c r="AM2" s="16">
        <v>2020</v>
      </c>
      <c r="AN2" s="26">
        <v>2021</v>
      </c>
      <c r="AO2" s="14">
        <v>2008</v>
      </c>
      <c r="AP2" s="15">
        <v>2009</v>
      </c>
      <c r="AQ2" s="15">
        <v>2010</v>
      </c>
      <c r="AR2" s="15">
        <v>2011</v>
      </c>
      <c r="AS2" s="15">
        <v>2012</v>
      </c>
      <c r="AT2" s="15">
        <v>2013</v>
      </c>
      <c r="AU2" s="15">
        <v>2014</v>
      </c>
      <c r="AV2" s="15">
        <v>2015</v>
      </c>
      <c r="AW2" s="15">
        <v>2016</v>
      </c>
      <c r="AX2" s="15">
        <v>2017</v>
      </c>
      <c r="AY2" s="15">
        <v>2018</v>
      </c>
      <c r="AZ2" s="15">
        <v>2019</v>
      </c>
      <c r="BA2" s="15">
        <v>2020</v>
      </c>
      <c r="BB2" s="26">
        <v>2021</v>
      </c>
      <c r="BC2" s="14">
        <v>2019</v>
      </c>
      <c r="BD2" s="15">
        <v>2020</v>
      </c>
      <c r="BE2" s="17">
        <v>2021</v>
      </c>
    </row>
    <row r="3" spans="1:57" x14ac:dyDescent="0.25">
      <c r="A3" s="31" t="s">
        <v>0</v>
      </c>
      <c r="B3" s="56" t="s">
        <v>29</v>
      </c>
      <c r="C3" s="18">
        <v>1630.69696969697</v>
      </c>
      <c r="D3" s="8">
        <v>1604.18</v>
      </c>
      <c r="E3" s="8">
        <v>1653.54922279793</v>
      </c>
      <c r="F3" s="8">
        <v>1584.2149999999999</v>
      </c>
      <c r="G3" s="8">
        <v>1594.94416243655</v>
      </c>
      <c r="H3" s="8">
        <f>[1]HR!BA3/[1]HR!G3</f>
        <v>1659.4705882352941</v>
      </c>
      <c r="I3" s="8">
        <v>1609.9036458333333</v>
      </c>
      <c r="J3" s="8">
        <v>1731.6525423728813</v>
      </c>
      <c r="K3" s="8">
        <v>1701</v>
      </c>
      <c r="L3" s="8">
        <v>1755</v>
      </c>
      <c r="M3" s="19">
        <v>1775.3035714285713</v>
      </c>
      <c r="N3" s="27">
        <v>10.952750091961915</v>
      </c>
      <c r="O3" s="9">
        <v>12.060051347095811</v>
      </c>
      <c r="P3" s="9">
        <v>12.06941540116352</v>
      </c>
      <c r="Q3" s="28">
        <v>12.33867729067347</v>
      </c>
      <c r="R3" s="37">
        <v>86.393658776848795</v>
      </c>
      <c r="S3" s="10">
        <v>86.568301339824998</v>
      </c>
      <c r="T3" s="10">
        <v>86.097570098118695</v>
      </c>
      <c r="U3" s="10">
        <v>84.885706675858202</v>
      </c>
      <c r="V3" s="10">
        <v>86.252812907339006</v>
      </c>
      <c r="W3" s="11">
        <v>88.948581176560495</v>
      </c>
      <c r="X3" s="11">
        <v>88.824475301381483</v>
      </c>
      <c r="Y3" s="11">
        <v>88.445057691405566</v>
      </c>
      <c r="Z3" s="11">
        <v>88.780026264059842</v>
      </c>
      <c r="AA3" s="11">
        <v>90.6</v>
      </c>
      <c r="AB3" s="11">
        <v>89.592469428582788</v>
      </c>
      <c r="AC3" s="38">
        <v>90.21059443220642</v>
      </c>
      <c r="AD3" s="45">
        <v>2.8184019970391301</v>
      </c>
      <c r="AE3" s="12">
        <v>2.77400291737835</v>
      </c>
      <c r="AF3" s="12">
        <v>2.8921929590925499</v>
      </c>
      <c r="AG3" s="12">
        <v>3.1529811294552799</v>
      </c>
      <c r="AH3" s="12">
        <v>3.2462985830861499</v>
      </c>
      <c r="AI3" s="12">
        <v>3.3126987860956878</v>
      </c>
      <c r="AJ3" s="9">
        <v>3.3225332132001948</v>
      </c>
      <c r="AK3" s="9">
        <f>[1]HR!AJ3/([1]HR!BC3/1000)</f>
        <v>3.5040497222698019</v>
      </c>
      <c r="AL3" s="9">
        <v>3.6439440491056976</v>
      </c>
      <c r="AM3" s="9">
        <v>4.13</v>
      </c>
      <c r="AN3" s="28">
        <v>3.785402228324465</v>
      </c>
      <c r="AO3" s="49">
        <v>8.7152094461625005</v>
      </c>
      <c r="AP3" s="13">
        <v>4.7579065211306997</v>
      </c>
      <c r="AQ3" s="13">
        <v>6.8452380952381002</v>
      </c>
      <c r="AR3" s="13">
        <v>9.7822656989586605</v>
      </c>
      <c r="AS3" s="13">
        <v>2.2996057818659699</v>
      </c>
      <c r="AT3" s="13">
        <v>7.6309399930627801</v>
      </c>
      <c r="AU3" s="13">
        <v>6.4406779661016902</v>
      </c>
      <c r="AV3" s="13">
        <v>5.3458068827263601</v>
      </c>
      <c r="AW3" s="13">
        <v>7.0028011204481793</v>
      </c>
      <c r="AX3" s="11">
        <v>3.7009622501850479</v>
      </c>
      <c r="AY3" s="11">
        <v>4.4843049327354256</v>
      </c>
      <c r="AZ3" s="11">
        <v>2.863278453829635</v>
      </c>
      <c r="BA3" s="11">
        <v>3.0131826741996233</v>
      </c>
      <c r="BB3" s="38">
        <v>1.5414258188824663</v>
      </c>
      <c r="BC3" s="53">
        <v>173.02949999999998</v>
      </c>
      <c r="BD3" s="11">
        <v>113</v>
      </c>
      <c r="BE3" s="38">
        <v>148.92489882682708</v>
      </c>
    </row>
    <row r="4" spans="1:57" x14ac:dyDescent="0.25">
      <c r="A4" s="32" t="s">
        <v>1</v>
      </c>
      <c r="B4" s="56" t="s">
        <v>30</v>
      </c>
      <c r="C4" s="20">
        <v>1830.21145374449</v>
      </c>
      <c r="D4" s="1">
        <v>1857.4484304932701</v>
      </c>
      <c r="E4" s="1">
        <v>1909.3087557603701</v>
      </c>
      <c r="F4" s="1">
        <v>1883.3409090909099</v>
      </c>
      <c r="G4" s="1">
        <v>1943.82159624413</v>
      </c>
      <c r="H4" s="1">
        <f>[1]HR!BA4/[1]HR!G4</f>
        <v>1901.7695852534562</v>
      </c>
      <c r="I4" s="1">
        <v>1856.4481981981983</v>
      </c>
      <c r="J4" s="1">
        <v>1975.7451923076924</v>
      </c>
      <c r="K4" s="1">
        <v>2006</v>
      </c>
      <c r="L4" s="1">
        <v>2058</v>
      </c>
      <c r="M4" s="21">
        <v>2128.6666666666665</v>
      </c>
      <c r="N4" s="29">
        <v>9.4745234559714238</v>
      </c>
      <c r="O4" s="2">
        <v>10.496149737113484</v>
      </c>
      <c r="P4" s="2">
        <v>10.694700986740424</v>
      </c>
      <c r="Q4" s="30">
        <v>10.886880338045202</v>
      </c>
      <c r="R4" s="39">
        <v>85.593642273569998</v>
      </c>
      <c r="S4" s="4">
        <v>85.582898873050993</v>
      </c>
      <c r="T4" s="4">
        <v>84.606396256980204</v>
      </c>
      <c r="U4" s="4">
        <v>83.194873527707998</v>
      </c>
      <c r="V4" s="4">
        <v>83.836509104951304</v>
      </c>
      <c r="W4" s="3">
        <v>85.153876251708795</v>
      </c>
      <c r="X4" s="3">
        <v>84.27852788089676</v>
      </c>
      <c r="Y4" s="3">
        <v>83.867163757198853</v>
      </c>
      <c r="Z4" s="3">
        <v>84.062001922351598</v>
      </c>
      <c r="AA4" s="3">
        <v>84.8</v>
      </c>
      <c r="AB4" s="3">
        <v>84.257553280464947</v>
      </c>
      <c r="AC4" s="40">
        <v>83.942413091136856</v>
      </c>
      <c r="AD4" s="46">
        <v>2.2890400473694101</v>
      </c>
      <c r="AE4" s="5">
        <v>2.9791579653847902</v>
      </c>
      <c r="AF4" s="5">
        <v>3.01457810388106</v>
      </c>
      <c r="AG4" s="5">
        <v>2.9758528726754898</v>
      </c>
      <c r="AH4" s="5">
        <v>2.86449905080259</v>
      </c>
      <c r="AI4" s="5">
        <v>3.1064931036822361</v>
      </c>
      <c r="AJ4" s="2">
        <v>3.3727099238956497</v>
      </c>
      <c r="AK4" s="2">
        <f>[1]HR!AJ4/([1]HR!BC4/1000)</f>
        <v>3.4237325254589921</v>
      </c>
      <c r="AL4" s="2">
        <v>3.5380499187567955</v>
      </c>
      <c r="AM4" s="2">
        <v>3.6</v>
      </c>
      <c r="AN4" s="30">
        <v>4.2818274350140939</v>
      </c>
      <c r="AO4" s="50">
        <v>10.3911980440098</v>
      </c>
      <c r="AP4" s="6">
        <v>10.617760617760601</v>
      </c>
      <c r="AQ4" s="6">
        <v>12.4223602484472</v>
      </c>
      <c r="AR4" s="6">
        <v>9.3436113057696808</v>
      </c>
      <c r="AS4" s="6">
        <v>8.8729016786570707</v>
      </c>
      <c r="AT4" s="6">
        <v>6.2530062530062498</v>
      </c>
      <c r="AU4" s="6">
        <v>8.0740916646877192</v>
      </c>
      <c r="AV4" s="6">
        <v>7.2904009720534599</v>
      </c>
      <c r="AW4" s="6">
        <v>5.7876195269250124</v>
      </c>
      <c r="AX4" s="3">
        <v>6.1334014822386917</v>
      </c>
      <c r="AY4" s="3">
        <v>6.176154672395274</v>
      </c>
      <c r="AZ4" s="3">
        <v>6.1072756240042478</v>
      </c>
      <c r="BA4" s="3">
        <v>7.1592210767468494</v>
      </c>
      <c r="BB4" s="40">
        <v>6.766696087084437</v>
      </c>
      <c r="BC4" s="54">
        <v>182.62</v>
      </c>
      <c r="BD4" s="3">
        <v>79</v>
      </c>
      <c r="BE4" s="40">
        <v>164.53227763858442</v>
      </c>
    </row>
    <row r="5" spans="1:57" x14ac:dyDescent="0.25">
      <c r="A5" s="32" t="s">
        <v>2</v>
      </c>
      <c r="B5" s="56" t="s">
        <v>31</v>
      </c>
      <c r="C5" s="20">
        <v>1506.5841269841301</v>
      </c>
      <c r="D5" s="1">
        <v>1523.4405144694499</v>
      </c>
      <c r="E5" s="1">
        <v>1553.26229508197</v>
      </c>
      <c r="F5" s="1">
        <v>1533.7864077669899</v>
      </c>
      <c r="G5" s="1">
        <v>1546.94444444444</v>
      </c>
      <c r="H5" s="1">
        <f>[1]HR!BA5/[1]HR!G5</f>
        <v>1596.8040540540539</v>
      </c>
      <c r="I5" s="1">
        <v>1533.7240259740261</v>
      </c>
      <c r="J5" s="1">
        <v>1655.038596491228</v>
      </c>
      <c r="K5" s="1">
        <v>1655</v>
      </c>
      <c r="L5" s="1">
        <v>1685</v>
      </c>
      <c r="M5" s="21">
        <v>1710.2700729927008</v>
      </c>
      <c r="N5" s="29">
        <v>5.6365036023627031</v>
      </c>
      <c r="O5" s="2">
        <v>6.8714547736804921</v>
      </c>
      <c r="P5" s="2">
        <v>6.3535600120488205</v>
      </c>
      <c r="Q5" s="30">
        <v>6.8480883881232426</v>
      </c>
      <c r="R5" s="39">
        <v>87.891885153766594</v>
      </c>
      <c r="S5" s="4">
        <v>85.181025509193503</v>
      </c>
      <c r="T5" s="4">
        <v>84.444796217733597</v>
      </c>
      <c r="U5" s="4">
        <v>83.201933529641494</v>
      </c>
      <c r="V5" s="4">
        <v>83.808287968941201</v>
      </c>
      <c r="W5" s="3">
        <v>85.0529718082241</v>
      </c>
      <c r="X5" s="3">
        <v>83.843995819352003</v>
      </c>
      <c r="Y5" s="3">
        <v>83.433498381623536</v>
      </c>
      <c r="Z5" s="3">
        <v>83.503008357254615</v>
      </c>
      <c r="AA5" s="3">
        <v>84</v>
      </c>
      <c r="AB5" s="3">
        <v>83.856005633988602</v>
      </c>
      <c r="AC5" s="40">
        <v>83.772358486942338</v>
      </c>
      <c r="AD5" s="46">
        <v>3.4346592944409098</v>
      </c>
      <c r="AE5" s="5">
        <v>3.4192363705439099</v>
      </c>
      <c r="AF5" s="5">
        <v>3.4744430020369599</v>
      </c>
      <c r="AG5" s="5">
        <v>3.5742921044857998</v>
      </c>
      <c r="AH5" s="5">
        <v>4.1828187550832903</v>
      </c>
      <c r="AI5" s="5">
        <v>3.8632911178155691</v>
      </c>
      <c r="AJ5" s="2">
        <v>4.1322051622927809</v>
      </c>
      <c r="AK5" s="2">
        <f>[1]HR!AJ5/([1]HR!BC5/1000)</f>
        <v>4.3609519892470843</v>
      </c>
      <c r="AL5" s="2">
        <v>4.3691541547399888</v>
      </c>
      <c r="AM5" s="2">
        <v>4.37</v>
      </c>
      <c r="AN5" s="30">
        <v>4.1804128771227491</v>
      </c>
      <c r="AO5" s="50">
        <v>7.4906367041198498</v>
      </c>
      <c r="AP5" s="6">
        <v>6.2711864406779698</v>
      </c>
      <c r="AQ5" s="6">
        <v>10.0934579439252</v>
      </c>
      <c r="AR5" s="6">
        <v>8.0840743734842402</v>
      </c>
      <c r="AS5" s="6">
        <v>6.9737954353338996</v>
      </c>
      <c r="AT5" s="6">
        <v>4.1794984601847798</v>
      </c>
      <c r="AU5" s="6">
        <v>5.1424898221555599</v>
      </c>
      <c r="AV5" s="6">
        <v>6.37232589895312</v>
      </c>
      <c r="AW5" s="6">
        <v>4.839419269687637</v>
      </c>
      <c r="AX5" s="3">
        <v>5.6650804441423066</v>
      </c>
      <c r="AY5" s="3">
        <v>5.6140350877192979</v>
      </c>
      <c r="AZ5" s="3">
        <v>4.4351073762838471</v>
      </c>
      <c r="BA5" s="3">
        <v>3.5553448684522402</v>
      </c>
      <c r="BB5" s="40">
        <v>4.3021032504780115</v>
      </c>
      <c r="BC5" s="54">
        <v>133.3475</v>
      </c>
      <c r="BD5" s="3">
        <v>133</v>
      </c>
      <c r="BE5" s="40">
        <v>158.86422514052077</v>
      </c>
    </row>
    <row r="6" spans="1:57" x14ac:dyDescent="0.25">
      <c r="A6" s="32" t="s">
        <v>3</v>
      </c>
      <c r="B6" s="56" t="s">
        <v>32</v>
      </c>
      <c r="C6" s="20">
        <v>1694.4736842105301</v>
      </c>
      <c r="D6" s="1">
        <v>1423.97206703911</v>
      </c>
      <c r="E6" s="1">
        <v>1728.4452054794499</v>
      </c>
      <c r="F6" s="1">
        <v>1720.3724137930999</v>
      </c>
      <c r="G6" s="1">
        <v>1735.1690140845101</v>
      </c>
      <c r="H6" s="1">
        <f>[1]HR!BA6/[1]HR!G6</f>
        <v>1742.8705035971223</v>
      </c>
      <c r="I6" s="1">
        <v>1648.5993150684931</v>
      </c>
      <c r="J6" s="1">
        <v>1745.7352941176471</v>
      </c>
      <c r="K6" s="1">
        <v>1736</v>
      </c>
      <c r="L6" s="1">
        <v>1738</v>
      </c>
      <c r="M6" s="21">
        <v>1709.6515151515152</v>
      </c>
      <c r="N6" s="29">
        <v>10.7205549502309</v>
      </c>
      <c r="O6" s="2">
        <v>11.608318799459129</v>
      </c>
      <c r="P6" s="2">
        <v>11.886781336572399</v>
      </c>
      <c r="Q6" s="30">
        <v>11.864594705841974</v>
      </c>
      <c r="R6" s="39">
        <v>80.9460235481735</v>
      </c>
      <c r="S6" s="4">
        <v>84.193585960552895</v>
      </c>
      <c r="T6" s="4">
        <v>83.315613340604401</v>
      </c>
      <c r="U6" s="4">
        <v>82.2300507622259</v>
      </c>
      <c r="V6" s="4">
        <v>83.081449886552207</v>
      </c>
      <c r="W6" s="3">
        <v>84.517074279406202</v>
      </c>
      <c r="X6" s="3">
        <v>84.185107674018298</v>
      </c>
      <c r="Y6" s="3">
        <v>83.584861370486777</v>
      </c>
      <c r="Z6" s="3">
        <v>83.93774745177322</v>
      </c>
      <c r="AA6" s="3">
        <v>85.3</v>
      </c>
      <c r="AB6" s="3">
        <v>84.735856158308934</v>
      </c>
      <c r="AC6" s="40">
        <v>85.250405452112346</v>
      </c>
      <c r="AD6" s="46">
        <v>3.5681006367448398</v>
      </c>
      <c r="AE6" s="5">
        <v>3.20136842807318</v>
      </c>
      <c r="AF6" s="5">
        <v>3.1384608068855901</v>
      </c>
      <c r="AG6" s="5">
        <v>3.1749340559782602</v>
      </c>
      <c r="AH6" s="5">
        <v>3.0357882091284698</v>
      </c>
      <c r="AI6" s="5">
        <v>3.1330105383081746</v>
      </c>
      <c r="AJ6" s="2">
        <v>3.1450525664169042</v>
      </c>
      <c r="AK6" s="2">
        <f>[1]HR!AJ6/([1]HR!BC6/1000)</f>
        <v>3.171594642405863</v>
      </c>
      <c r="AL6" s="2">
        <v>3.2635616249871005</v>
      </c>
      <c r="AM6" s="2">
        <v>3.33</v>
      </c>
      <c r="AN6" s="30">
        <v>3.4075702118985793</v>
      </c>
      <c r="AO6" s="50">
        <v>10.7438016528926</v>
      </c>
      <c r="AP6" s="6">
        <v>9.5884938074310799</v>
      </c>
      <c r="AQ6" s="6">
        <v>7.5662042875157596</v>
      </c>
      <c r="AR6" s="6">
        <v>7.8947368421052602</v>
      </c>
      <c r="AS6" s="6">
        <v>6.5217391304347796</v>
      </c>
      <c r="AT6" s="6">
        <v>7.6096687555953402</v>
      </c>
      <c r="AU6" s="6">
        <v>4.1152263374485596</v>
      </c>
      <c r="AV6" s="6">
        <v>9.8499061913696107</v>
      </c>
      <c r="AW6" s="6">
        <v>8.7962962962962958</v>
      </c>
      <c r="AX6" s="3">
        <v>6.7081935793004313</v>
      </c>
      <c r="AY6" s="3">
        <v>3.156233561283535</v>
      </c>
      <c r="AZ6" s="3">
        <v>7.4584050487664948</v>
      </c>
      <c r="BA6" s="3">
        <v>9.025270758122744</v>
      </c>
      <c r="BB6" s="40">
        <v>4.0509259259259256</v>
      </c>
      <c r="BC6" s="54">
        <v>150.286</v>
      </c>
      <c r="BD6" s="3">
        <v>133</v>
      </c>
      <c r="BE6" s="40">
        <v>123.9708606219591</v>
      </c>
    </row>
    <row r="7" spans="1:57" x14ac:dyDescent="0.25">
      <c r="A7" s="32" t="s">
        <v>4</v>
      </c>
      <c r="B7" s="56" t="s">
        <v>33</v>
      </c>
      <c r="C7" s="20">
        <v>1374.5753424657501</v>
      </c>
      <c r="D7" s="1">
        <v>1313.45333333333</v>
      </c>
      <c r="E7" s="1">
        <v>1322</v>
      </c>
      <c r="F7" s="1">
        <v>1311.30555555556</v>
      </c>
      <c r="G7" s="1">
        <v>1398.45454545455</v>
      </c>
      <c r="H7" s="1">
        <f>[1]HR!BA7/[1]HR!G7</f>
        <v>1410.5873015873017</v>
      </c>
      <c r="I7" s="1">
        <v>1171.96</v>
      </c>
      <c r="J7" s="1">
        <v>1431.6</v>
      </c>
      <c r="K7" s="1">
        <v>1428</v>
      </c>
      <c r="L7" s="1">
        <v>1465</v>
      </c>
      <c r="M7" s="21">
        <v>1432.9818181818182</v>
      </c>
      <c r="N7" s="29">
        <v>11.073945002715098</v>
      </c>
      <c r="O7" s="2">
        <v>11.417011347354542</v>
      </c>
      <c r="P7" s="2">
        <v>12.074814322270084</v>
      </c>
      <c r="Q7" s="30">
        <v>11.993550086149479</v>
      </c>
      <c r="R7" s="39">
        <v>86.708055950332906</v>
      </c>
      <c r="S7" s="4">
        <v>89.830981423901804</v>
      </c>
      <c r="T7" s="4">
        <v>89.086276380838299</v>
      </c>
      <c r="U7" s="4">
        <v>88.365490228586793</v>
      </c>
      <c r="V7" s="4">
        <v>89.827779778422695</v>
      </c>
      <c r="W7" s="3">
        <v>91.537194738780897</v>
      </c>
      <c r="X7" s="3">
        <v>91.740466089774614</v>
      </c>
      <c r="Y7" s="3">
        <v>90.503657690251089</v>
      </c>
      <c r="Z7" s="3">
        <v>90.783039955294782</v>
      </c>
      <c r="AA7" s="3">
        <v>92.7</v>
      </c>
      <c r="AB7" s="3">
        <v>91.167775088846497</v>
      </c>
      <c r="AC7" s="40">
        <v>92.411246732813964</v>
      </c>
      <c r="AD7" s="46">
        <v>3.6474527624970099</v>
      </c>
      <c r="AE7" s="5">
        <v>3.6544884223776499</v>
      </c>
      <c r="AF7" s="5">
        <v>3.7821482602118</v>
      </c>
      <c r="AG7" s="5">
        <v>3.8129938356599702</v>
      </c>
      <c r="AH7" s="5">
        <v>3.90040954300202</v>
      </c>
      <c r="AI7" s="5">
        <v>4.1072614131229814</v>
      </c>
      <c r="AJ7" s="2">
        <v>3.8112791107773871</v>
      </c>
      <c r="AK7" s="2">
        <f>[1]HR!AJ7/([1]HR!BC7/1000)</f>
        <v>3.9000651951196796</v>
      </c>
      <c r="AL7" s="2">
        <v>4.0441842216454402</v>
      </c>
      <c r="AM7" s="2">
        <v>4.08</v>
      </c>
      <c r="AN7" s="30">
        <v>4.2505138680945009</v>
      </c>
      <c r="AO7" s="50">
        <v>9.8159509202454007</v>
      </c>
      <c r="AP7" s="6">
        <v>11.7096018735363</v>
      </c>
      <c r="AQ7" s="6">
        <v>8.4439083232810592</v>
      </c>
      <c r="AR7" s="6">
        <v>7.9787234042553203</v>
      </c>
      <c r="AS7" s="6">
        <v>11.220196353436201</v>
      </c>
      <c r="AT7" s="6">
        <v>10.670731707317101</v>
      </c>
      <c r="AU7" s="6">
        <v>10.6382978723404</v>
      </c>
      <c r="AV7" s="6">
        <v>5.3097345132743401</v>
      </c>
      <c r="AW7" s="6">
        <v>8.9126559714795004</v>
      </c>
      <c r="AX7" s="3">
        <v>1.7482517482517483</v>
      </c>
      <c r="AY7" s="3">
        <v>6.8259385665529013</v>
      </c>
      <c r="AZ7" s="3">
        <v>9.1240875912408743</v>
      </c>
      <c r="BA7" s="3">
        <v>4.2283298097251585</v>
      </c>
      <c r="BB7" s="40">
        <v>13.257575757575758</v>
      </c>
      <c r="BC7" s="54">
        <v>154.57379999999998</v>
      </c>
      <c r="BD7" s="3">
        <v>105</v>
      </c>
      <c r="BE7" s="40">
        <v>134.89989088233057</v>
      </c>
    </row>
    <row r="8" spans="1:57" x14ac:dyDescent="0.25">
      <c r="A8" s="32" t="s">
        <v>5</v>
      </c>
      <c r="B8" s="56" t="s">
        <v>34</v>
      </c>
      <c r="C8" s="20">
        <v>1616.3217391304299</v>
      </c>
      <c r="D8" s="1">
        <v>1634.9107142857099</v>
      </c>
      <c r="E8" s="1">
        <v>1578.8157894736801</v>
      </c>
      <c r="F8" s="1">
        <v>1592.6306306306301</v>
      </c>
      <c r="G8" s="1">
        <v>1669.11538461538</v>
      </c>
      <c r="H8" s="1">
        <f>[1]HR!BA8/[1]HR!G8</f>
        <v>1654.186274509804</v>
      </c>
      <c r="I8" s="1">
        <v>1519.8727272727272</v>
      </c>
      <c r="J8" s="1">
        <v>1709.34375</v>
      </c>
      <c r="K8" s="1">
        <v>1679</v>
      </c>
      <c r="L8" s="1">
        <v>1762</v>
      </c>
      <c r="M8" s="21">
        <v>1726.9662921348315</v>
      </c>
      <c r="N8" s="29">
        <v>9.7491718070167455</v>
      </c>
      <c r="O8" s="2">
        <v>10.072422062528883</v>
      </c>
      <c r="P8" s="2">
        <v>10.230518205935413</v>
      </c>
      <c r="Q8" s="30">
        <v>10.605189501246015</v>
      </c>
      <c r="R8" s="39">
        <v>86.020943481290203</v>
      </c>
      <c r="S8" s="4">
        <v>88.603216105273901</v>
      </c>
      <c r="T8" s="4">
        <v>87.988094587952602</v>
      </c>
      <c r="U8" s="4">
        <v>87.447287273939494</v>
      </c>
      <c r="V8" s="4">
        <v>88.585942007670496</v>
      </c>
      <c r="W8" s="3">
        <v>90.791414153052102</v>
      </c>
      <c r="X8" s="3">
        <v>91.749986664849132</v>
      </c>
      <c r="Y8" s="3">
        <v>91.130238177837853</v>
      </c>
      <c r="Z8" s="3">
        <v>91.428240613783302</v>
      </c>
      <c r="AA8" s="3">
        <v>93.5</v>
      </c>
      <c r="AB8" s="3">
        <v>92.643177224091559</v>
      </c>
      <c r="AC8" s="40">
        <v>93.824333116460636</v>
      </c>
      <c r="AD8" s="46">
        <v>4.4599385615218701</v>
      </c>
      <c r="AE8" s="5">
        <v>4.2105838020861803</v>
      </c>
      <c r="AF8" s="5">
        <v>4.5559352168236202</v>
      </c>
      <c r="AG8" s="5">
        <v>4.5819144483035599</v>
      </c>
      <c r="AH8" s="5">
        <v>4.6662211673618001</v>
      </c>
      <c r="AI8" s="5">
        <v>4.9014087846047163</v>
      </c>
      <c r="AJ8" s="2">
        <v>4.7133133157082527</v>
      </c>
      <c r="AK8" s="2">
        <f>[1]HR!AJ8/([1]HR!BC8/1000)</f>
        <v>4.180454243526694</v>
      </c>
      <c r="AL8" s="2">
        <v>4.4334357559415558</v>
      </c>
      <c r="AM8" s="2">
        <v>4.46</v>
      </c>
      <c r="AN8" s="30">
        <v>4.61288223812622</v>
      </c>
      <c r="AO8" s="50">
        <v>6.3437139561707001</v>
      </c>
      <c r="AP8" s="6">
        <v>8.3939563514269704</v>
      </c>
      <c r="AQ8" s="6">
        <v>6.7817509247842196</v>
      </c>
      <c r="AR8" s="6">
        <v>6.900878293601</v>
      </c>
      <c r="AS8" s="6">
        <v>7.2083879423328998</v>
      </c>
      <c r="AT8" s="6">
        <v>5.7636887608069198</v>
      </c>
      <c r="AU8" s="6">
        <v>8.6551264980026605</v>
      </c>
      <c r="AV8" s="6">
        <v>6.3965884861407201</v>
      </c>
      <c r="AW8" s="6">
        <v>4.794520547945206</v>
      </c>
      <c r="AX8" s="3">
        <v>9.8484848484848477</v>
      </c>
      <c r="AY8" s="3">
        <v>7.2727272727272725</v>
      </c>
      <c r="AZ8" s="3">
        <v>4.4510385756676563</v>
      </c>
      <c r="BA8" s="3">
        <v>3.7481259370314843</v>
      </c>
      <c r="BB8" s="40">
        <v>4.0257648953301119</v>
      </c>
      <c r="BC8" s="54">
        <v>176.20500000000001</v>
      </c>
      <c r="BD8" s="3">
        <v>154</v>
      </c>
      <c r="BE8" s="40">
        <v>183.02537410540012</v>
      </c>
    </row>
    <row r="9" spans="1:57" x14ac:dyDescent="0.25">
      <c r="A9" s="32" t="s">
        <v>6</v>
      </c>
      <c r="B9" s="56" t="s">
        <v>35</v>
      </c>
      <c r="C9" s="20">
        <v>1507.61728395062</v>
      </c>
      <c r="D9" s="1">
        <v>1311.5</v>
      </c>
      <c r="E9" s="1">
        <v>1547.0259740259701</v>
      </c>
      <c r="F9" s="1">
        <v>1523.5194805194801</v>
      </c>
      <c r="G9" s="1">
        <v>1517.2565789473699</v>
      </c>
      <c r="H9" s="1">
        <f>[1]HR!BA9/[1]HR!G9</f>
        <v>1478.078947368421</v>
      </c>
      <c r="I9" s="1">
        <v>1503.9729729729729</v>
      </c>
      <c r="J9" s="1">
        <v>1518.4583333333333</v>
      </c>
      <c r="K9" s="1">
        <v>1501</v>
      </c>
      <c r="L9" s="1">
        <v>1609</v>
      </c>
      <c r="M9" s="21">
        <v>1566.7272727272727</v>
      </c>
      <c r="N9" s="29">
        <v>8.2157978719149032</v>
      </c>
      <c r="O9" s="2">
        <v>9.0381640564579335</v>
      </c>
      <c r="P9" s="2">
        <v>9.9547291504255373</v>
      </c>
      <c r="Q9" s="30">
        <v>10.204568164799772</v>
      </c>
      <c r="R9" s="39">
        <v>91.128612997090201</v>
      </c>
      <c r="S9" s="4">
        <v>94.181809248507605</v>
      </c>
      <c r="T9" s="4">
        <v>93.518871521158999</v>
      </c>
      <c r="U9" s="4">
        <v>92.6662805046969</v>
      </c>
      <c r="V9" s="4">
        <v>93.957940858061093</v>
      </c>
      <c r="W9" s="3">
        <v>95.516925892040305</v>
      </c>
      <c r="X9" s="3">
        <v>96.081328894190548</v>
      </c>
      <c r="Y9" s="3">
        <v>95.433716103293975</v>
      </c>
      <c r="Z9" s="3">
        <v>95.891300569839657</v>
      </c>
      <c r="AA9" s="3">
        <v>97.5</v>
      </c>
      <c r="AB9" s="3">
        <v>96.287890915597075</v>
      </c>
      <c r="AC9" s="40">
        <v>96.875362655216435</v>
      </c>
      <c r="AD9" s="46">
        <v>4.7085991303422103</v>
      </c>
      <c r="AE9" s="5">
        <v>4.8069750866084302</v>
      </c>
      <c r="AF9" s="5">
        <v>4.80184014573417</v>
      </c>
      <c r="AG9" s="5">
        <v>5.2339507804042196</v>
      </c>
      <c r="AH9" s="5">
        <v>5.3247074229370002</v>
      </c>
      <c r="AI9" s="5">
        <v>4.9228194491427351</v>
      </c>
      <c r="AJ9" s="2">
        <v>4.4656495408557513</v>
      </c>
      <c r="AK9" s="2">
        <f>[1]HR!AJ9/([1]HR!BC9/1000)</f>
        <v>4.545911880653807</v>
      </c>
      <c r="AL9" s="2">
        <v>4.6436143267228278</v>
      </c>
      <c r="AM9" s="2">
        <v>5.0999999999999996</v>
      </c>
      <c r="AN9" s="30">
        <v>5.2415767281729915</v>
      </c>
      <c r="AO9" s="50">
        <v>5.56586270871985</v>
      </c>
      <c r="AP9" s="6">
        <v>8.6124401913875595</v>
      </c>
      <c r="AQ9" s="6">
        <v>6.7961165048543704</v>
      </c>
      <c r="AR9" s="6">
        <v>8.0563947633434001</v>
      </c>
      <c r="AS9" s="6">
        <v>7.9908675799086799</v>
      </c>
      <c r="AT9" s="6">
        <v>9.4228504122497103</v>
      </c>
      <c r="AU9" s="6">
        <v>1.2903225806451599</v>
      </c>
      <c r="AV9" s="6">
        <v>3.7783375314861498</v>
      </c>
      <c r="AW9" s="6">
        <v>5.4719562243502056</v>
      </c>
      <c r="AX9" s="3">
        <v>8.2530949105914715</v>
      </c>
      <c r="AY9" s="3">
        <v>5.3981106612685554</v>
      </c>
      <c r="AZ9" s="3">
        <v>0</v>
      </c>
      <c r="BA9" s="3">
        <v>6.430868167202572</v>
      </c>
      <c r="BB9" s="40">
        <v>6.557377049180328</v>
      </c>
      <c r="BC9" s="54">
        <v>198.9196</v>
      </c>
      <c r="BD9" s="3">
        <v>188</v>
      </c>
      <c r="BE9" s="40">
        <v>202.82580944644306</v>
      </c>
    </row>
    <row r="10" spans="1:57" x14ac:dyDescent="0.25">
      <c r="A10" s="32" t="s">
        <v>7</v>
      </c>
      <c r="B10" s="56" t="s">
        <v>36</v>
      </c>
      <c r="C10" s="20">
        <v>1369.3768115942</v>
      </c>
      <c r="D10" s="1">
        <v>1309.2517482517501</v>
      </c>
      <c r="E10" s="1">
        <v>1354.4671532846701</v>
      </c>
      <c r="F10" s="1">
        <v>1381.53383458647</v>
      </c>
      <c r="G10" s="1">
        <v>1387.0572519084001</v>
      </c>
      <c r="H10" s="1">
        <f>[1]HR!BA10/[1]HR!G10</f>
        <v>1405.0236220472441</v>
      </c>
      <c r="I10" s="1">
        <v>1333.0187969924812</v>
      </c>
      <c r="J10" s="1">
        <v>1495.6239316239316</v>
      </c>
      <c r="K10" s="1">
        <v>1494</v>
      </c>
      <c r="L10" s="1">
        <v>1500</v>
      </c>
      <c r="M10" s="21">
        <v>1507.3333333333333</v>
      </c>
      <c r="N10" s="29">
        <v>13.381806812100455</v>
      </c>
      <c r="O10" s="2">
        <v>14.099162535335829</v>
      </c>
      <c r="P10" s="2">
        <v>14.736038581091766</v>
      </c>
      <c r="Q10" s="30">
        <v>14.909622448064965</v>
      </c>
      <c r="R10" s="39">
        <v>83.920549545738396</v>
      </c>
      <c r="S10" s="4">
        <v>86.592335453554497</v>
      </c>
      <c r="T10" s="4">
        <v>85.4168558350203</v>
      </c>
      <c r="U10" s="4">
        <v>83.9762451363965</v>
      </c>
      <c r="V10" s="4">
        <v>84.616096307906702</v>
      </c>
      <c r="W10" s="3">
        <v>85.917519929335796</v>
      </c>
      <c r="X10" s="3">
        <v>85.277239153095195</v>
      </c>
      <c r="Y10" s="3">
        <v>84.806660217776937</v>
      </c>
      <c r="Z10" s="3">
        <v>85.16298260452146</v>
      </c>
      <c r="AA10" s="3">
        <v>86.5</v>
      </c>
      <c r="AB10" s="3">
        <v>85.335289836220824</v>
      </c>
      <c r="AC10" s="40">
        <v>85.985631806065243</v>
      </c>
      <c r="AD10" s="46">
        <v>3.3179167504524401</v>
      </c>
      <c r="AE10" s="5">
        <v>3.2047344610437798</v>
      </c>
      <c r="AF10" s="5">
        <v>2.85618822819327</v>
      </c>
      <c r="AG10" s="5">
        <v>2.7211772901428102</v>
      </c>
      <c r="AH10" s="5">
        <v>2.5480931952703401</v>
      </c>
      <c r="AI10" s="5">
        <v>2.746051849942277</v>
      </c>
      <c r="AJ10" s="2">
        <v>2.7186864570495479</v>
      </c>
      <c r="AK10" s="2">
        <f>[1]HR!AJ10/([1]HR!BC10/1000)</f>
        <v>2.8001920131666171</v>
      </c>
      <c r="AL10" s="2">
        <v>2.8112613425373523</v>
      </c>
      <c r="AM10" s="2">
        <v>2.82</v>
      </c>
      <c r="AN10" s="30">
        <v>2.8449502133712663</v>
      </c>
      <c r="AO10" s="50">
        <v>9.2367525522605707</v>
      </c>
      <c r="AP10" s="6">
        <v>12.8266033254157</v>
      </c>
      <c r="AQ10" s="6">
        <v>14.230979748221101</v>
      </c>
      <c r="AR10" s="6">
        <v>8.6814975583288092</v>
      </c>
      <c r="AS10" s="6">
        <v>11.249259917110701</v>
      </c>
      <c r="AT10" s="6">
        <v>9.2936802973977706</v>
      </c>
      <c r="AU10" s="6">
        <v>6.4020486555697804</v>
      </c>
      <c r="AV10" s="6">
        <v>5.4127198917456001</v>
      </c>
      <c r="AW10" s="6">
        <v>4.0760869565217392</v>
      </c>
      <c r="AX10" s="3">
        <v>12.857142857142858</v>
      </c>
      <c r="AY10" s="3">
        <v>7.7339520494972929</v>
      </c>
      <c r="AZ10" s="3">
        <v>7.3746312684365778</v>
      </c>
      <c r="BA10" s="3">
        <v>5.7189542483660123</v>
      </c>
      <c r="BB10" s="40">
        <v>6.9930069930069934</v>
      </c>
      <c r="BC10" s="54">
        <v>118.56</v>
      </c>
      <c r="BD10" s="3">
        <v>98</v>
      </c>
      <c r="BE10" s="40">
        <v>100.66103254957744</v>
      </c>
    </row>
    <row r="11" spans="1:57" x14ac:dyDescent="0.25">
      <c r="A11" s="32" t="s">
        <v>8</v>
      </c>
      <c r="B11" s="56" t="s">
        <v>37</v>
      </c>
      <c r="C11" s="20">
        <v>2275.7313432835799</v>
      </c>
      <c r="D11" s="1">
        <v>2297.9393939393899</v>
      </c>
      <c r="E11" s="1">
        <v>2396.3968253968301</v>
      </c>
      <c r="F11" s="1">
        <v>2258.6417910447799</v>
      </c>
      <c r="G11" s="1">
        <v>2298.2727272727302</v>
      </c>
      <c r="H11" s="1">
        <f>[1]HR!BA11/[1]HR!G11</f>
        <v>2394.2380952380954</v>
      </c>
      <c r="I11" s="1">
        <v>2475</v>
      </c>
      <c r="J11" s="1">
        <v>2576.1525423728813</v>
      </c>
      <c r="K11" s="1">
        <v>2985</v>
      </c>
      <c r="L11" s="1">
        <v>3067</v>
      </c>
      <c r="M11" s="21">
        <v>3096.6153846153848</v>
      </c>
      <c r="N11" s="29">
        <v>12.705582515123362</v>
      </c>
      <c r="O11" s="2">
        <v>13.916017082249239</v>
      </c>
      <c r="P11" s="2">
        <v>14.248938991003573</v>
      </c>
      <c r="Q11" s="30">
        <v>14.999713710073914</v>
      </c>
      <c r="R11" s="39">
        <v>101.68931849881599</v>
      </c>
      <c r="S11" s="4">
        <v>101.565512808741</v>
      </c>
      <c r="T11" s="4">
        <v>100.560449414495</v>
      </c>
      <c r="U11" s="4">
        <v>100.35105614911301</v>
      </c>
      <c r="V11" s="4">
        <v>101.45907261661699</v>
      </c>
      <c r="W11" s="3">
        <v>103.532956238545</v>
      </c>
      <c r="X11" s="3">
        <v>104.38221391303195</v>
      </c>
      <c r="Y11" s="3">
        <v>105.52674283821825</v>
      </c>
      <c r="Z11" s="3">
        <v>106.69504516655373</v>
      </c>
      <c r="AA11" s="3">
        <v>104.7</v>
      </c>
      <c r="AB11" s="3">
        <v>100</v>
      </c>
      <c r="AC11" s="40">
        <v>100</v>
      </c>
      <c r="AD11" s="46">
        <v>3.9219801408764798</v>
      </c>
      <c r="AE11" s="5">
        <v>3.92973942398987</v>
      </c>
      <c r="AF11" s="5">
        <v>3.9609731541401398</v>
      </c>
      <c r="AG11" s="5">
        <v>3.9516550033371001</v>
      </c>
      <c r="AH11" s="5">
        <v>3.9423546009519699</v>
      </c>
      <c r="AI11" s="5">
        <v>3.6794685654050401</v>
      </c>
      <c r="AJ11" s="2">
        <v>3.682728928630568</v>
      </c>
      <c r="AK11" s="2">
        <f>[1]HR!AJ11/([1]HR!BC11/1000)</f>
        <v>3.6580632002789604</v>
      </c>
      <c r="AL11" s="2">
        <v>3.5144496978584612</v>
      </c>
      <c r="AM11" s="2">
        <v>3.49</v>
      </c>
      <c r="AN11" s="30">
        <v>3.4529014308426071</v>
      </c>
      <c r="AO11" s="50">
        <v>10.801591813530401</v>
      </c>
      <c r="AP11" s="6">
        <v>8.7260034904013999</v>
      </c>
      <c r="AQ11" s="6">
        <v>8.7064676616915406</v>
      </c>
      <c r="AR11" s="6">
        <v>11.7565698478562</v>
      </c>
      <c r="AS11" s="6">
        <v>7.6655052264808399</v>
      </c>
      <c r="AT11" s="6">
        <v>7.6655052264808399</v>
      </c>
      <c r="AU11" s="6">
        <v>6.3246661981728698</v>
      </c>
      <c r="AV11" s="6">
        <v>7.19424460431655</v>
      </c>
      <c r="AW11" s="6">
        <v>5.6858564321250888</v>
      </c>
      <c r="AX11" s="3">
        <v>5.8309037900874632</v>
      </c>
      <c r="AY11" s="3">
        <v>2.8985507246376812</v>
      </c>
      <c r="AZ11" s="3">
        <v>7.1174377224199281</v>
      </c>
      <c r="BA11" s="3">
        <v>5.977796754910333</v>
      </c>
      <c r="BB11" s="40">
        <v>6.8027210884353737</v>
      </c>
      <c r="BC11" s="54">
        <v>142.66200000000001</v>
      </c>
      <c r="BD11" s="3">
        <v>113</v>
      </c>
      <c r="BE11" s="40">
        <v>120.87639109697933</v>
      </c>
    </row>
    <row r="12" spans="1:57" x14ac:dyDescent="0.25">
      <c r="A12" s="32" t="s">
        <v>9</v>
      </c>
      <c r="B12" s="56" t="s">
        <v>38</v>
      </c>
      <c r="C12" s="20">
        <v>1477.6630434782601</v>
      </c>
      <c r="D12" s="1">
        <v>1424.37234042553</v>
      </c>
      <c r="E12" s="1">
        <v>1461.74444444444</v>
      </c>
      <c r="F12" s="1">
        <v>1450.9550561797801</v>
      </c>
      <c r="G12" s="1">
        <v>1426.8707865168501</v>
      </c>
      <c r="H12" s="1">
        <f>[1]HR!BA12/[1]HR!G12</f>
        <v>1452.129411764706</v>
      </c>
      <c r="I12" s="1">
        <v>1358.5</v>
      </c>
      <c r="J12" s="1">
        <v>1429.4047619047619</v>
      </c>
      <c r="K12" s="1">
        <v>1426</v>
      </c>
      <c r="L12" s="1">
        <v>1478</v>
      </c>
      <c r="M12" s="21">
        <v>1492.6315789473683</v>
      </c>
      <c r="N12" s="29">
        <v>9.8387708550198418</v>
      </c>
      <c r="O12" s="2">
        <v>10.860916290020358</v>
      </c>
      <c r="P12" s="2">
        <v>11.189142807563471</v>
      </c>
      <c r="Q12" s="30">
        <v>11.015752833516125</v>
      </c>
      <c r="R12" s="39">
        <v>88.207498146595597</v>
      </c>
      <c r="S12" s="4">
        <v>91.819485821471901</v>
      </c>
      <c r="T12" s="4">
        <v>91.280967354041707</v>
      </c>
      <c r="U12" s="4">
        <v>90.4581284158198</v>
      </c>
      <c r="V12" s="4">
        <v>92.069539629070306</v>
      </c>
      <c r="W12" s="3">
        <v>94.247252768886099</v>
      </c>
      <c r="X12" s="3">
        <v>95.169770965154626</v>
      </c>
      <c r="Y12" s="3">
        <v>94.594528278738807</v>
      </c>
      <c r="Z12" s="3">
        <v>94.943782793370531</v>
      </c>
      <c r="AA12" s="3">
        <v>97</v>
      </c>
      <c r="AB12" s="3">
        <v>95.648599347418354</v>
      </c>
      <c r="AC12" s="40">
        <v>96.833568406205927</v>
      </c>
      <c r="AD12" s="46">
        <v>4.74456581705837</v>
      </c>
      <c r="AE12" s="5">
        <v>4.8173514276538398</v>
      </c>
      <c r="AF12" s="5">
        <v>4.9028177900073704</v>
      </c>
      <c r="AG12" s="5">
        <v>5.07221125179076</v>
      </c>
      <c r="AH12" s="5">
        <v>5.1735746093242501</v>
      </c>
      <c r="AI12" s="5">
        <v>5.3066085505262048</v>
      </c>
      <c r="AJ12" s="2">
        <v>5.3572158835316728</v>
      </c>
      <c r="AK12" s="2">
        <f>[1]HR!AJ12/([1]HR!BC12/1000)</f>
        <v>5.0387274090114103</v>
      </c>
      <c r="AL12" s="2">
        <v>5.542488132403883</v>
      </c>
      <c r="AM12" s="2">
        <v>5.55</v>
      </c>
      <c r="AN12" s="30">
        <v>5.7122708039492238</v>
      </c>
      <c r="AO12" s="50">
        <v>6.5952184666117102</v>
      </c>
      <c r="AP12" s="6">
        <v>5.7049714751426199</v>
      </c>
      <c r="AQ12" s="6">
        <v>6.3810391978122203</v>
      </c>
      <c r="AR12" s="6">
        <v>4.6082949308755801</v>
      </c>
      <c r="AS12" s="6">
        <v>7.8817733990147802</v>
      </c>
      <c r="AT12" s="6">
        <v>7.6419213973799103</v>
      </c>
      <c r="AU12" s="6">
        <v>6.0851926977687603</v>
      </c>
      <c r="AV12" s="6">
        <v>3.2397408207343399</v>
      </c>
      <c r="AW12" s="6">
        <v>12.64367816091954</v>
      </c>
      <c r="AX12" s="3">
        <v>9.1220068415051312</v>
      </c>
      <c r="AY12" s="3">
        <v>4.8134777376654636</v>
      </c>
      <c r="AZ12" s="3">
        <v>5.7273768613974791</v>
      </c>
      <c r="BA12" s="3">
        <v>3.7831021437578816</v>
      </c>
      <c r="BB12" s="40">
        <v>1.3140604467805519</v>
      </c>
      <c r="BC12" s="54">
        <v>220.84649999999999</v>
      </c>
      <c r="BD12" s="3">
        <v>122</v>
      </c>
      <c r="BE12" s="40">
        <v>183.92983074753175</v>
      </c>
    </row>
    <row r="13" spans="1:57" x14ac:dyDescent="0.25">
      <c r="A13" s="32" t="s">
        <v>10</v>
      </c>
      <c r="B13" s="56" t="s">
        <v>39</v>
      </c>
      <c r="C13" s="20">
        <v>1495.7127659574501</v>
      </c>
      <c r="D13" s="1">
        <v>1475.08510638298</v>
      </c>
      <c r="E13" s="1">
        <v>1469.3440860215101</v>
      </c>
      <c r="F13" s="1">
        <v>1446.7311827957001</v>
      </c>
      <c r="G13" s="1">
        <v>1440.25</v>
      </c>
      <c r="H13" s="1">
        <f>[1]HR!BA13/[1]HR!G13</f>
        <v>1420.0219780219779</v>
      </c>
      <c r="I13" s="1">
        <v>1348.3315789473684</v>
      </c>
      <c r="J13" s="1">
        <v>1464.1511627906978</v>
      </c>
      <c r="K13" s="1">
        <v>1476</v>
      </c>
      <c r="L13" s="1">
        <v>1531</v>
      </c>
      <c r="M13" s="21">
        <v>1555.5844155844156</v>
      </c>
      <c r="N13" s="29">
        <v>8.824282092051865</v>
      </c>
      <c r="O13" s="2">
        <v>9.2256621753515269</v>
      </c>
      <c r="P13" s="2">
        <v>9.5582867464798547</v>
      </c>
      <c r="Q13" s="30">
        <v>9.2379093253183431</v>
      </c>
      <c r="R13" s="39">
        <v>86.207749657316697</v>
      </c>
      <c r="S13" s="4">
        <v>89.468480835295196</v>
      </c>
      <c r="T13" s="4">
        <v>88.946184136508506</v>
      </c>
      <c r="U13" s="4">
        <v>88.541445601504606</v>
      </c>
      <c r="V13" s="4">
        <v>89.738825383140295</v>
      </c>
      <c r="W13" s="3">
        <v>91.067372059500499</v>
      </c>
      <c r="X13" s="3">
        <v>91.294052096392249</v>
      </c>
      <c r="Y13" s="3">
        <v>90.4166162469797</v>
      </c>
      <c r="Z13" s="3">
        <v>90.526299070022318</v>
      </c>
      <c r="AA13" s="3">
        <v>92</v>
      </c>
      <c r="AB13" s="3">
        <v>90.376924207055282</v>
      </c>
      <c r="AC13" s="40">
        <v>90.626982801803308</v>
      </c>
      <c r="AD13" s="46">
        <v>4.0185779212927697</v>
      </c>
      <c r="AE13" s="5">
        <v>4.0531379365056504</v>
      </c>
      <c r="AF13" s="5">
        <v>4.09077270964295</v>
      </c>
      <c r="AG13" s="5">
        <v>4.1175508747937499</v>
      </c>
      <c r="AH13" s="5">
        <v>4.0074564349486401</v>
      </c>
      <c r="AI13" s="5">
        <v>4.1711163733729544</v>
      </c>
      <c r="AJ13" s="2">
        <v>4.4811716624444244</v>
      </c>
      <c r="AK13" s="2">
        <f>[1]HR!AJ13/([1]HR!BC13/1000)</f>
        <v>4.5585584154641552</v>
      </c>
      <c r="AL13" s="2">
        <v>4.6839554126613674</v>
      </c>
      <c r="AM13" s="2">
        <v>4.17</v>
      </c>
      <c r="AN13" s="30">
        <v>4.2661546167974622</v>
      </c>
      <c r="AO13" s="50">
        <v>7.1581961345740899</v>
      </c>
      <c r="AP13" s="6">
        <v>12.7388535031847</v>
      </c>
      <c r="AQ13" s="6">
        <v>7.0699135899450098</v>
      </c>
      <c r="AR13" s="6">
        <v>10.655737704918</v>
      </c>
      <c r="AS13" s="6">
        <v>10.878661087866099</v>
      </c>
      <c r="AT13" s="6">
        <v>16.536964980544699</v>
      </c>
      <c r="AU13" s="6">
        <v>8.4269662921348303</v>
      </c>
      <c r="AV13" s="6">
        <v>12.9390018484288</v>
      </c>
      <c r="AW13" s="6">
        <v>9.2497430626927031</v>
      </c>
      <c r="AX13" s="3">
        <v>7.928642220019821</v>
      </c>
      <c r="AY13" s="3">
        <v>7.782101167315175</v>
      </c>
      <c r="AZ13" s="3">
        <v>2.0639834881320946</v>
      </c>
      <c r="BA13" s="3">
        <v>5.0916496945010188</v>
      </c>
      <c r="BB13" s="40">
        <v>6.2176165803108807</v>
      </c>
      <c r="BC13" s="54">
        <v>163.2825</v>
      </c>
      <c r="BD13" s="3">
        <v>137</v>
      </c>
      <c r="BE13" s="40">
        <v>137.81098680915011</v>
      </c>
    </row>
    <row r="14" spans="1:57" x14ac:dyDescent="0.25">
      <c r="A14" s="32" t="s">
        <v>11</v>
      </c>
      <c r="B14" s="56" t="s">
        <v>40</v>
      </c>
      <c r="C14" s="20">
        <v>1471.33</v>
      </c>
      <c r="D14" s="1">
        <v>1419.74509803922</v>
      </c>
      <c r="E14" s="1">
        <v>1426.29</v>
      </c>
      <c r="F14" s="1">
        <v>1404.73</v>
      </c>
      <c r="G14" s="1">
        <v>1455.4631578947401</v>
      </c>
      <c r="H14" s="1">
        <f>[1]HR!BA14/[1]HR!G14</f>
        <v>1479.8791208791208</v>
      </c>
      <c r="I14" s="1">
        <v>1224.2339449541284</v>
      </c>
      <c r="J14" s="1">
        <v>1504.8908045977012</v>
      </c>
      <c r="K14" s="1">
        <v>1443</v>
      </c>
      <c r="L14" s="1">
        <v>1502</v>
      </c>
      <c r="M14" s="21">
        <v>1546.5696202531647</v>
      </c>
      <c r="N14" s="29">
        <v>9.7402448656284442</v>
      </c>
      <c r="O14" s="2">
        <v>10.332101135553195</v>
      </c>
      <c r="P14" s="2">
        <v>10.587472086279282</v>
      </c>
      <c r="Q14" s="30">
        <v>10.950338540011787</v>
      </c>
      <c r="R14" s="39">
        <v>85.421602516798103</v>
      </c>
      <c r="S14" s="4">
        <v>87.862002405986402</v>
      </c>
      <c r="T14" s="4">
        <v>87.112433880702099</v>
      </c>
      <c r="U14" s="4">
        <v>86.076464113188806</v>
      </c>
      <c r="V14" s="4">
        <v>87.364831675838104</v>
      </c>
      <c r="W14" s="3">
        <v>89.015614490594402</v>
      </c>
      <c r="X14" s="3">
        <v>88.599454959938811</v>
      </c>
      <c r="Y14" s="3">
        <v>87.323658681894315</v>
      </c>
      <c r="Z14" s="3">
        <v>87.17018457061458</v>
      </c>
      <c r="AA14" s="3">
        <v>88.8</v>
      </c>
      <c r="AB14" s="3">
        <v>87.705034945086297</v>
      </c>
      <c r="AC14" s="40">
        <v>88.525851414727569</v>
      </c>
      <c r="AD14" s="46">
        <v>4.8731419871816701</v>
      </c>
      <c r="AE14" s="5">
        <v>4.9511787534354399</v>
      </c>
      <c r="AF14" s="5">
        <v>5.02702816397787</v>
      </c>
      <c r="AG14" s="5">
        <v>5.10418372213877</v>
      </c>
      <c r="AH14" s="5">
        <v>6.2486891494116499</v>
      </c>
      <c r="AI14" s="5">
        <v>6.4157304205125154</v>
      </c>
      <c r="AJ14" s="2">
        <v>6.4747473612032245</v>
      </c>
      <c r="AK14" s="2">
        <f>[1]HR!AJ14/([1]HR!BC14/1000)</f>
        <v>6.4464141821112007</v>
      </c>
      <c r="AL14" s="2">
        <v>6.881835576097826</v>
      </c>
      <c r="AM14" s="2">
        <v>6.93</v>
      </c>
      <c r="AN14" s="30">
        <v>7.1534388069962924</v>
      </c>
      <c r="AO14" s="50">
        <v>12.3906705539359</v>
      </c>
      <c r="AP14" s="6">
        <v>9.4276094276094309</v>
      </c>
      <c r="AQ14" s="6">
        <v>8.6071987480438192</v>
      </c>
      <c r="AR14" s="6">
        <v>7.9113924050632898</v>
      </c>
      <c r="AS14" s="6">
        <v>14.4115292233787</v>
      </c>
      <c r="AT14" s="6">
        <v>8.3822296730930397</v>
      </c>
      <c r="AU14" s="6">
        <v>9.2670598146588006</v>
      </c>
      <c r="AV14" s="6">
        <v>6.2611806797853298</v>
      </c>
      <c r="AW14" s="6">
        <v>12.499999999999998</v>
      </c>
      <c r="AX14" s="3">
        <v>9.8135426889106974</v>
      </c>
      <c r="AY14" s="3">
        <v>2.9880478087649402</v>
      </c>
      <c r="AZ14" s="3">
        <v>3.2051282051282048</v>
      </c>
      <c r="BA14" s="3">
        <v>10.834236186348862</v>
      </c>
      <c r="BB14" s="40">
        <v>9.4438614900314803</v>
      </c>
      <c r="BC14" s="54">
        <v>266.78749999999997</v>
      </c>
      <c r="BD14" s="3">
        <v>204</v>
      </c>
      <c r="BE14" s="40">
        <v>241.825518296925</v>
      </c>
    </row>
    <row r="15" spans="1:57" x14ac:dyDescent="0.25">
      <c r="A15" s="32" t="s">
        <v>12</v>
      </c>
      <c r="B15" s="56" t="s">
        <v>41</v>
      </c>
      <c r="C15" s="20">
        <v>1535.2011173184401</v>
      </c>
      <c r="D15" s="1">
        <v>1458.5133689839599</v>
      </c>
      <c r="E15" s="1">
        <v>1581.89473684211</v>
      </c>
      <c r="F15" s="1">
        <v>1557.6627906976701</v>
      </c>
      <c r="G15" s="1">
        <v>1568.5769230769199</v>
      </c>
      <c r="H15" s="1">
        <f>[1]HR!BA15/[1]HR!G15</f>
        <v>1609.962962962963</v>
      </c>
      <c r="I15" s="1">
        <v>1572.0575757575757</v>
      </c>
      <c r="J15" s="1">
        <v>1667.0259740259739</v>
      </c>
      <c r="K15" s="1">
        <v>1631</v>
      </c>
      <c r="L15" s="1">
        <v>1669</v>
      </c>
      <c r="M15" s="21">
        <v>1671.3513513513512</v>
      </c>
      <c r="N15" s="29">
        <v>9.8663417772279889</v>
      </c>
      <c r="O15" s="2">
        <v>10.972272797367527</v>
      </c>
      <c r="P15" s="2">
        <v>11.340780829675305</v>
      </c>
      <c r="Q15" s="30">
        <v>11.547075037121182</v>
      </c>
      <c r="R15" s="39">
        <v>81.443812184109902</v>
      </c>
      <c r="S15" s="4">
        <v>84.374511009785195</v>
      </c>
      <c r="T15" s="4">
        <v>83.423895109664102</v>
      </c>
      <c r="U15" s="4">
        <v>82.621698754916807</v>
      </c>
      <c r="V15" s="4">
        <v>83.578184369844493</v>
      </c>
      <c r="W15" s="3">
        <v>85.507347518479605</v>
      </c>
      <c r="X15" s="3">
        <v>85.206315611892009</v>
      </c>
      <c r="Y15" s="3">
        <v>84.440195150536169</v>
      </c>
      <c r="Z15" s="3">
        <v>84.698623413653678</v>
      </c>
      <c r="AA15" s="3">
        <v>85.8</v>
      </c>
      <c r="AB15" s="3">
        <v>85.072885834675731</v>
      </c>
      <c r="AC15" s="40">
        <v>85.787920439844754</v>
      </c>
      <c r="AD15" s="46">
        <v>5.5421923501006196</v>
      </c>
      <c r="AE15" s="5">
        <v>5.8186857909672902</v>
      </c>
      <c r="AF15" s="5">
        <v>5.8779167775707597</v>
      </c>
      <c r="AG15" s="5">
        <v>5.4680909830619804</v>
      </c>
      <c r="AH15" s="5">
        <v>5.4698507485207797</v>
      </c>
      <c r="AI15" s="5">
        <v>6.5717331124862923</v>
      </c>
      <c r="AJ15" s="2">
        <v>6.7042035240439573</v>
      </c>
      <c r="AK15" s="2">
        <f>[1]HR!AJ15/([1]HR!BC15/1000)</f>
        <v>6.6959590529833832</v>
      </c>
      <c r="AL15" s="2">
        <v>6.5393866506313891</v>
      </c>
      <c r="AM15" s="2">
        <v>6.34</v>
      </c>
      <c r="AN15" s="30">
        <v>6.6825679172056915</v>
      </c>
      <c r="AO15" s="50">
        <v>8.9820359281437092</v>
      </c>
      <c r="AP15" s="6">
        <v>7.6701821668264598</v>
      </c>
      <c r="AQ15" s="6">
        <v>9.2687950566426398</v>
      </c>
      <c r="AR15" s="6">
        <v>14.5507457257184</v>
      </c>
      <c r="AS15" s="6">
        <v>11.265490048817099</v>
      </c>
      <c r="AT15" s="6">
        <v>11.0813909056171</v>
      </c>
      <c r="AU15" s="6">
        <v>8.1018518518518494</v>
      </c>
      <c r="AV15" s="6">
        <v>11.755168220510701</v>
      </c>
      <c r="AW15" s="6">
        <v>9.0721649484536098</v>
      </c>
      <c r="AX15" s="3">
        <v>11.077971878994461</v>
      </c>
      <c r="AY15" s="3">
        <v>9.113504556752277</v>
      </c>
      <c r="AZ15" s="3">
        <v>9.0909090909090899</v>
      </c>
      <c r="BA15" s="3">
        <v>5.6523787093735285</v>
      </c>
      <c r="BB15" s="40">
        <v>4.8614487117160916</v>
      </c>
      <c r="BC15" s="54">
        <v>263.7525</v>
      </c>
      <c r="BD15" s="3">
        <v>87</v>
      </c>
      <c r="BE15" s="40">
        <v>276.96879042690813</v>
      </c>
    </row>
    <row r="16" spans="1:57" x14ac:dyDescent="0.25">
      <c r="A16" s="32" t="s">
        <v>13</v>
      </c>
      <c r="B16" s="56" t="s">
        <v>42</v>
      </c>
      <c r="C16" s="20">
        <v>1562.7411764705901</v>
      </c>
      <c r="D16" s="1">
        <v>1524.5232558139501</v>
      </c>
      <c r="E16" s="1">
        <v>1559.8554216867501</v>
      </c>
      <c r="F16" s="1">
        <v>1540.6265060241001</v>
      </c>
      <c r="G16" s="1">
        <v>1503</v>
      </c>
      <c r="H16" s="1">
        <f>[1]HR!BA16/[1]HR!G16</f>
        <v>1422.6436781609195</v>
      </c>
      <c r="I16" s="1">
        <v>1414.8908045977012</v>
      </c>
      <c r="J16" s="1">
        <v>1501.858024691358</v>
      </c>
      <c r="K16" s="1">
        <v>1490</v>
      </c>
      <c r="L16" s="1">
        <v>1536</v>
      </c>
      <c r="M16" s="21">
        <v>1594.9054054054054</v>
      </c>
      <c r="N16" s="29">
        <v>11.717879907781461</v>
      </c>
      <c r="O16" s="2">
        <v>12.608847072391097</v>
      </c>
      <c r="P16" s="2">
        <v>12.261137558744123</v>
      </c>
      <c r="Q16" s="30">
        <v>12.872402332468177</v>
      </c>
      <c r="R16" s="39">
        <v>88.614537428674794</v>
      </c>
      <c r="S16" s="4">
        <v>88.847650809663307</v>
      </c>
      <c r="T16" s="4">
        <v>88.280743503497106</v>
      </c>
      <c r="U16" s="4">
        <v>87.477986838446597</v>
      </c>
      <c r="V16" s="4">
        <v>88.605011261261296</v>
      </c>
      <c r="W16" s="3">
        <v>89.977980546842801</v>
      </c>
      <c r="X16" s="3">
        <v>89.837602003716569</v>
      </c>
      <c r="Y16" s="3">
        <v>89.308707466966709</v>
      </c>
      <c r="Z16" s="3">
        <v>89.686437786938811</v>
      </c>
      <c r="AA16" s="3">
        <v>91</v>
      </c>
      <c r="AB16" s="3">
        <v>89.58500267094017</v>
      </c>
      <c r="AC16" s="40">
        <v>89.338518763291901</v>
      </c>
      <c r="AD16" s="46">
        <v>2.2133054286209002</v>
      </c>
      <c r="AE16" s="5">
        <v>2.2424089879413298</v>
      </c>
      <c r="AF16" s="5">
        <v>2.2708314023542502</v>
      </c>
      <c r="AG16" s="5">
        <v>2.29917417417417</v>
      </c>
      <c r="AH16" s="5">
        <v>2.3286759813705902</v>
      </c>
      <c r="AI16" s="5">
        <v>2.3753736769814981</v>
      </c>
      <c r="AJ16" s="2">
        <v>2.3883895024594723</v>
      </c>
      <c r="AK16" s="2">
        <f>[1]HR!AJ16/([1]HR!BC16/1000)</f>
        <v>2.4249797575842269</v>
      </c>
      <c r="AL16" s="2">
        <v>2.4666498867354645</v>
      </c>
      <c r="AM16" s="2">
        <v>2.4500000000000002</v>
      </c>
      <c r="AN16" s="30">
        <v>2.4910398820568873</v>
      </c>
      <c r="AO16" s="50">
        <v>9.9818511796733205</v>
      </c>
      <c r="AP16" s="6">
        <v>9.2827004219409304</v>
      </c>
      <c r="AQ16" s="6">
        <v>7.2926162260711003</v>
      </c>
      <c r="AR16" s="6">
        <v>6.9651741293532297</v>
      </c>
      <c r="AS16" s="6">
        <v>6.2565172054223197</v>
      </c>
      <c r="AT16" s="6">
        <v>5.3078556263269601</v>
      </c>
      <c r="AU16" s="6">
        <v>5.3248136315229004</v>
      </c>
      <c r="AV16" s="6">
        <v>4.5506257110352699</v>
      </c>
      <c r="AW16" s="6">
        <v>5.2356020942408383</v>
      </c>
      <c r="AX16" s="3">
        <v>5.4229934924078087</v>
      </c>
      <c r="AY16" s="3">
        <v>7.502679528403001</v>
      </c>
      <c r="AZ16" s="3">
        <v>9.1743119266055047</v>
      </c>
      <c r="BA16" s="3">
        <v>4.9813200498132009</v>
      </c>
      <c r="BB16" s="40">
        <v>3.5169988276670576</v>
      </c>
      <c r="BC16" s="54">
        <v>102.276</v>
      </c>
      <c r="BD16" s="3">
        <v>80</v>
      </c>
      <c r="BE16" s="40">
        <v>58.480126754954547</v>
      </c>
    </row>
    <row r="17" spans="1:57" x14ac:dyDescent="0.25">
      <c r="A17" s="32" t="s">
        <v>14</v>
      </c>
      <c r="B17" s="56" t="s">
        <v>43</v>
      </c>
      <c r="C17" s="20">
        <v>1231.61926605505</v>
      </c>
      <c r="D17" s="1">
        <v>1255.6492890995301</v>
      </c>
      <c r="E17" s="1">
        <v>1249.5980861244</v>
      </c>
      <c r="F17" s="1">
        <v>1262.5294117647099</v>
      </c>
      <c r="G17" s="1">
        <v>1244.4485294117601</v>
      </c>
      <c r="H17" s="1">
        <f>[1]HR!BA17/[1]HR!G17</f>
        <v>1216.3627450980391</v>
      </c>
      <c r="I17" s="1">
        <v>1129.2362385321101</v>
      </c>
      <c r="J17" s="1">
        <v>1205.4452736318408</v>
      </c>
      <c r="K17" s="1">
        <v>1212</v>
      </c>
      <c r="L17" s="1">
        <v>1243</v>
      </c>
      <c r="M17" s="21">
        <v>1214.3617021276596</v>
      </c>
      <c r="N17" s="29">
        <v>3.2931837198543841</v>
      </c>
      <c r="O17" s="2">
        <v>4.0851619792230185</v>
      </c>
      <c r="P17" s="2">
        <v>4.1907175965228092</v>
      </c>
      <c r="Q17" s="30">
        <v>3.1279513694102477</v>
      </c>
      <c r="R17" s="39">
        <v>84.864300988067598</v>
      </c>
      <c r="S17" s="4">
        <v>89.362106274651495</v>
      </c>
      <c r="T17" s="4">
        <v>88.799057907013605</v>
      </c>
      <c r="U17" s="4">
        <v>88.182611825429007</v>
      </c>
      <c r="V17" s="4">
        <v>89.452390936339995</v>
      </c>
      <c r="W17" s="3">
        <v>90.757186327513395</v>
      </c>
      <c r="X17" s="3">
        <v>90.778518405081044</v>
      </c>
      <c r="Y17" s="3">
        <v>89.9853152349867</v>
      </c>
      <c r="Z17" s="3">
        <v>90.294662074458969</v>
      </c>
      <c r="AA17" s="3">
        <v>91.9</v>
      </c>
      <c r="AB17" s="3">
        <v>90.988476677672679</v>
      </c>
      <c r="AC17" s="40">
        <v>91.964958388085847</v>
      </c>
      <c r="AD17" s="46">
        <v>5.9107686233905499</v>
      </c>
      <c r="AE17" s="5">
        <v>5.9673437960006304</v>
      </c>
      <c r="AF17" s="5">
        <v>6.3331367789069004</v>
      </c>
      <c r="AG17" s="5">
        <v>6.6898072652161096</v>
      </c>
      <c r="AH17" s="5">
        <v>7.2675706815563199</v>
      </c>
      <c r="AI17" s="5">
        <v>7.3708984516680234</v>
      </c>
      <c r="AJ17" s="2">
        <v>8.7864859540121092</v>
      </c>
      <c r="AK17" s="2">
        <f>[1]HR!AJ17/([1]HR!BC17/1000)</f>
        <v>9.067477800775503</v>
      </c>
      <c r="AL17" s="2">
        <v>9.3100019043185718</v>
      </c>
      <c r="AM17" s="2">
        <v>9.94</v>
      </c>
      <c r="AN17" s="30">
        <v>11.095050372317127</v>
      </c>
      <c r="AO17" s="50">
        <v>9.94108983799706</v>
      </c>
      <c r="AP17" s="6">
        <v>11.6873630387144</v>
      </c>
      <c r="AQ17" s="6">
        <v>12.9513343799058</v>
      </c>
      <c r="AR17" s="6">
        <v>9.1896407685881396</v>
      </c>
      <c r="AS17" s="6">
        <v>9.5818815331010505</v>
      </c>
      <c r="AT17" s="6">
        <v>6.4995357474466102</v>
      </c>
      <c r="AU17" s="6">
        <v>8.5125448028673798</v>
      </c>
      <c r="AV17" s="6">
        <v>7.6680198466396003</v>
      </c>
      <c r="AW17" s="6">
        <v>10.430839002267573</v>
      </c>
      <c r="AX17" s="3">
        <v>8.0492424242424239</v>
      </c>
      <c r="AY17" s="3">
        <v>11.311053984575835</v>
      </c>
      <c r="AZ17" s="3">
        <v>7.4925074925074933</v>
      </c>
      <c r="BA17" s="3">
        <v>5.7202288091523661</v>
      </c>
      <c r="BB17" s="40">
        <v>6.718924972004479</v>
      </c>
      <c r="BC17" s="54">
        <v>269.08</v>
      </c>
      <c r="BD17" s="3">
        <v>206</v>
      </c>
      <c r="BE17" s="40">
        <v>386.41699518177836</v>
      </c>
    </row>
    <row r="18" spans="1:57" x14ac:dyDescent="0.25">
      <c r="A18" s="32" t="s">
        <v>15</v>
      </c>
      <c r="B18" s="56" t="s">
        <v>44</v>
      </c>
      <c r="C18" s="20">
        <v>1460.6573875803001</v>
      </c>
      <c r="D18" s="1">
        <v>1333.04117647059</v>
      </c>
      <c r="E18" s="1">
        <v>1567.03926096998</v>
      </c>
      <c r="F18" s="1">
        <v>1566.87962962963</v>
      </c>
      <c r="G18" s="1">
        <v>1586.9047058823501</v>
      </c>
      <c r="H18" s="1">
        <f>[1]HR!BA18/[1]HR!G18</f>
        <v>1595.1852731591448</v>
      </c>
      <c r="I18" s="1">
        <v>1451.6980519480501</v>
      </c>
      <c r="J18" s="1">
        <v>1570.575117370892</v>
      </c>
      <c r="K18" s="1">
        <v>1588</v>
      </c>
      <c r="L18" s="1">
        <v>1618</v>
      </c>
      <c r="M18" s="21">
        <v>1636.8074074074075</v>
      </c>
      <c r="N18" s="29">
        <v>5.6206470437283569</v>
      </c>
      <c r="O18" s="2">
        <v>6.8439181827687934</v>
      </c>
      <c r="P18" s="2">
        <v>6.7219688870102479</v>
      </c>
      <c r="Q18" s="30">
        <v>6.9445811120072625</v>
      </c>
      <c r="R18" s="39">
        <v>87.207006661020401</v>
      </c>
      <c r="S18" s="4">
        <v>88.410809130851007</v>
      </c>
      <c r="T18" s="4">
        <v>87.677741152105398</v>
      </c>
      <c r="U18" s="4">
        <v>86.495619930201897</v>
      </c>
      <c r="V18" s="4">
        <v>87.202094277964605</v>
      </c>
      <c r="W18" s="3">
        <v>88.389754675954407</v>
      </c>
      <c r="X18" s="3">
        <v>87.657633645188241</v>
      </c>
      <c r="Y18" s="3">
        <v>87.140525835918382</v>
      </c>
      <c r="Z18" s="3">
        <v>87.129501617929492</v>
      </c>
      <c r="AA18" s="3">
        <v>87.6</v>
      </c>
      <c r="AB18" s="3">
        <v>87.382603797332578</v>
      </c>
      <c r="AC18" s="40">
        <v>87.142087804171638</v>
      </c>
      <c r="AD18" s="46">
        <v>5.1339413335053399</v>
      </c>
      <c r="AE18" s="5">
        <v>5.7218419918482102</v>
      </c>
      <c r="AF18" s="5">
        <v>6.0233328617242003</v>
      </c>
      <c r="AG18" s="5">
        <v>6.8386094088864997</v>
      </c>
      <c r="AH18" s="5">
        <v>7.1660035185032802</v>
      </c>
      <c r="AI18" s="5">
        <v>7.3647987635000218</v>
      </c>
      <c r="AJ18" s="2">
        <v>7.8039674392355876</v>
      </c>
      <c r="AK18" s="2">
        <f>[1]HR!AJ18/([1]HR!BC18/1000)</f>
        <v>7.7974486783795287</v>
      </c>
      <c r="AL18" s="2">
        <v>7.8554171334476104</v>
      </c>
      <c r="AM18" s="2">
        <v>8.11</v>
      </c>
      <c r="AN18" s="30">
        <v>8.124819921949836</v>
      </c>
      <c r="AO18" s="50">
        <v>9.3702631941573706</v>
      </c>
      <c r="AP18" s="6">
        <v>10.294500912170999</v>
      </c>
      <c r="AQ18" s="6">
        <v>7.7810198693900201</v>
      </c>
      <c r="AR18" s="6">
        <v>9.2280650358869192</v>
      </c>
      <c r="AS18" s="6">
        <v>8.0669256050194207</v>
      </c>
      <c r="AT18" s="6">
        <v>8.3281924737816198</v>
      </c>
      <c r="AU18" s="6">
        <v>8.2881253767329692</v>
      </c>
      <c r="AV18" s="6">
        <v>7.4985002999400097</v>
      </c>
      <c r="AW18" s="6">
        <v>6.0918462980318653</v>
      </c>
      <c r="AX18" s="3">
        <v>6.5522620904836195</v>
      </c>
      <c r="AY18" s="3">
        <v>7.8901688496133806</v>
      </c>
      <c r="AZ18" s="3">
        <v>5.32258064516129</v>
      </c>
      <c r="BA18" s="3">
        <v>5.6087099967007594</v>
      </c>
      <c r="BB18" s="40">
        <v>4.8293625241468128</v>
      </c>
      <c r="BC18" s="54">
        <v>338.28840000000002</v>
      </c>
      <c r="BD18" s="3">
        <v>197</v>
      </c>
      <c r="BE18" s="40">
        <v>399.13592706065862</v>
      </c>
    </row>
    <row r="19" spans="1:57" x14ac:dyDescent="0.25">
      <c r="A19" s="32" t="s">
        <v>16</v>
      </c>
      <c r="B19" s="56" t="s">
        <v>45</v>
      </c>
      <c r="C19" s="20">
        <v>2263.1090909090899</v>
      </c>
      <c r="D19" s="1">
        <v>2082.81355932203</v>
      </c>
      <c r="E19" s="1">
        <v>2427.6</v>
      </c>
      <c r="F19" s="1">
        <v>2349.4313725490201</v>
      </c>
      <c r="G19" s="1">
        <v>2461.34375</v>
      </c>
      <c r="H19" s="1">
        <f>[1]HR!BA19/[1]HR!G19</f>
        <v>2404.2083333333335</v>
      </c>
      <c r="I19" s="1">
        <v>2121.4444444444443</v>
      </c>
      <c r="J19" s="1">
        <v>2305.5408163265306</v>
      </c>
      <c r="K19" s="1">
        <v>2172</v>
      </c>
      <c r="L19" s="1">
        <v>2298</v>
      </c>
      <c r="M19" s="21">
        <v>2292.8510638297871</v>
      </c>
      <c r="N19" s="29">
        <v>10.499687808596859</v>
      </c>
      <c r="O19" s="2">
        <v>11.397488554690707</v>
      </c>
      <c r="P19" s="2">
        <v>11.700748239076256</v>
      </c>
      <c r="Q19" s="30">
        <v>12.846655942424402</v>
      </c>
      <c r="R19" s="39">
        <v>87.587554852497206</v>
      </c>
      <c r="S19" s="4">
        <v>91.126447124229699</v>
      </c>
      <c r="T19" s="4">
        <v>90.020018553781597</v>
      </c>
      <c r="U19" s="4">
        <v>89.298896028999806</v>
      </c>
      <c r="V19" s="4">
        <v>90.304704517572105</v>
      </c>
      <c r="W19" s="3">
        <v>92.442729030974803</v>
      </c>
      <c r="X19" s="3">
        <v>92.952461829084427</v>
      </c>
      <c r="Y19" s="3">
        <v>93.042825468321723</v>
      </c>
      <c r="Z19" s="3">
        <v>94.280415857096699</v>
      </c>
      <c r="AA19" s="3">
        <v>96.5</v>
      </c>
      <c r="AB19" s="3">
        <v>95.37123921685955</v>
      </c>
      <c r="AC19" s="40">
        <v>96.322519579822568</v>
      </c>
      <c r="AD19" s="46">
        <v>4.1455439419623801</v>
      </c>
      <c r="AE19" s="5">
        <v>4.3943166837556804</v>
      </c>
      <c r="AF19" s="5">
        <v>4.2840665678035901</v>
      </c>
      <c r="AG19" s="5">
        <v>4.4649936154764198</v>
      </c>
      <c r="AH19" s="5">
        <v>4.6383877370508202</v>
      </c>
      <c r="AI19" s="5">
        <v>4.7919446803348293</v>
      </c>
      <c r="AJ19" s="2">
        <v>4.8272490790691176</v>
      </c>
      <c r="AK19" s="2">
        <f>[1]HR!AJ19/([1]HR!BC19/1000)</f>
        <v>4.9481506397631261</v>
      </c>
      <c r="AL19" s="2">
        <v>5.0456272734657777</v>
      </c>
      <c r="AM19" s="2">
        <v>5.01</v>
      </c>
      <c r="AN19" s="30">
        <v>5.1315838313351403</v>
      </c>
      <c r="AO19" s="50">
        <v>6.1585835257890702</v>
      </c>
      <c r="AP19" s="6">
        <v>10.590015128593</v>
      </c>
      <c r="AQ19" s="6">
        <v>14.096916299559499</v>
      </c>
      <c r="AR19" s="6">
        <v>9.4786729857819907</v>
      </c>
      <c r="AS19" s="6">
        <v>13.134851138353801</v>
      </c>
      <c r="AT19" s="6">
        <v>8.0160320641282592</v>
      </c>
      <c r="AU19" s="6">
        <v>9.6061479346781908</v>
      </c>
      <c r="AV19" s="6">
        <v>8.3246618106139501</v>
      </c>
      <c r="AW19" s="6">
        <v>2.1413276231263381</v>
      </c>
      <c r="AX19" s="3">
        <v>4.5351473922902494</v>
      </c>
      <c r="AY19" s="3">
        <v>10.615711252653927</v>
      </c>
      <c r="AZ19" s="3">
        <v>9.1324200913241995</v>
      </c>
      <c r="BA19" s="3">
        <v>4.9813200498132009</v>
      </c>
      <c r="BB19" s="40">
        <v>6.25</v>
      </c>
      <c r="BC19" s="54">
        <v>206.48609999999999</v>
      </c>
      <c r="BD19" s="3">
        <v>162</v>
      </c>
      <c r="BE19" s="40">
        <v>129.77432166586246</v>
      </c>
    </row>
    <row r="20" spans="1:57" x14ac:dyDescent="0.25">
      <c r="A20" s="32" t="s">
        <v>17</v>
      </c>
      <c r="B20" s="56" t="s">
        <v>46</v>
      </c>
      <c r="C20" s="20">
        <v>2005.3931623931601</v>
      </c>
      <c r="D20" s="1">
        <v>1638.4647887323899</v>
      </c>
      <c r="E20" s="1">
        <v>2005.9304347826101</v>
      </c>
      <c r="F20" s="1">
        <v>2060.6756756756799</v>
      </c>
      <c r="G20" s="1">
        <v>2118.5</v>
      </c>
      <c r="H20" s="1">
        <f>[1]HR!BA20/[1]HR!G20</f>
        <v>2128.4666666666667</v>
      </c>
      <c r="I20" s="1">
        <v>1917.3491379310344</v>
      </c>
      <c r="J20" s="1">
        <v>2114.8653846153848</v>
      </c>
      <c r="K20" s="1">
        <v>2155</v>
      </c>
      <c r="L20" s="1">
        <v>2254</v>
      </c>
      <c r="M20" s="21">
        <v>2248.2150537634407</v>
      </c>
      <c r="N20" s="29">
        <v>8.7788072311149925</v>
      </c>
      <c r="O20" s="2">
        <v>9.4240536386184495</v>
      </c>
      <c r="P20" s="2">
        <v>9.7803798701610862</v>
      </c>
      <c r="Q20" s="30">
        <v>9.8081161372930126</v>
      </c>
      <c r="R20" s="39">
        <v>86.029841835849695</v>
      </c>
      <c r="S20" s="4">
        <v>89.422966274703697</v>
      </c>
      <c r="T20" s="4">
        <v>88.168673870249506</v>
      </c>
      <c r="U20" s="4">
        <v>86.571990879219001</v>
      </c>
      <c r="V20" s="4">
        <v>87.084617570551103</v>
      </c>
      <c r="W20" s="3">
        <v>88.332645872255796</v>
      </c>
      <c r="X20" s="3">
        <v>87.726912733960063</v>
      </c>
      <c r="Y20" s="3">
        <v>87.076490754791209</v>
      </c>
      <c r="Z20" s="3">
        <v>87.031362243459753</v>
      </c>
      <c r="AA20" s="3">
        <v>88.3</v>
      </c>
      <c r="AB20" s="3">
        <v>87.663414337958841</v>
      </c>
      <c r="AC20" s="40">
        <v>88.248263855675233</v>
      </c>
      <c r="AD20" s="46">
        <v>2.9706219553255999</v>
      </c>
      <c r="AE20" s="5">
        <v>2.9957620926494202</v>
      </c>
      <c r="AF20" s="5">
        <v>3.5763518610034599</v>
      </c>
      <c r="AG20" s="5">
        <v>3.6592563446783402</v>
      </c>
      <c r="AH20" s="5">
        <v>4.1777046446634998</v>
      </c>
      <c r="AI20" s="5">
        <v>4.4163247408149839</v>
      </c>
      <c r="AJ20" s="2">
        <v>4.4287079188444896</v>
      </c>
      <c r="AK20" s="2">
        <f>[1]HR!AJ20/([1]HR!BC20/1000)</f>
        <v>4.5283842397679432</v>
      </c>
      <c r="AL20" s="2">
        <v>4.7847334054214601</v>
      </c>
      <c r="AM20" s="2">
        <v>5.04</v>
      </c>
      <c r="AN20" s="30">
        <v>5.7010579480017602</v>
      </c>
      <c r="AO20" s="50">
        <v>6.4131928538708198</v>
      </c>
      <c r="AP20" s="6">
        <v>5.6570931244560496</v>
      </c>
      <c r="AQ20" s="6">
        <v>10.1010101010101</v>
      </c>
      <c r="AR20" s="6">
        <v>9.7035040431266903</v>
      </c>
      <c r="AS20" s="6">
        <v>7.9323109465891104</v>
      </c>
      <c r="AT20" s="6">
        <v>7.0384407146724399</v>
      </c>
      <c r="AU20" s="6">
        <v>8.5424452749599595</v>
      </c>
      <c r="AV20" s="6">
        <v>6.74915635545557</v>
      </c>
      <c r="AW20" s="6">
        <v>6.7264573991031389</v>
      </c>
      <c r="AX20" s="3">
        <v>9.4786729857819907</v>
      </c>
      <c r="AY20" s="3">
        <v>5.9276822762299934</v>
      </c>
      <c r="AZ20" s="3">
        <v>5.9681697612732094</v>
      </c>
      <c r="BA20" s="3">
        <v>1.9933554817275745</v>
      </c>
      <c r="BB20" s="40">
        <v>5.825242718446602</v>
      </c>
      <c r="BC20" s="54">
        <v>205.84199999999998</v>
      </c>
      <c r="BD20" s="3">
        <v>146</v>
      </c>
      <c r="BE20" s="40">
        <v>245.93464827533433</v>
      </c>
    </row>
    <row r="21" spans="1:57" x14ac:dyDescent="0.25">
      <c r="A21" s="32" t="s">
        <v>18</v>
      </c>
      <c r="B21" s="56" t="s">
        <v>47</v>
      </c>
      <c r="C21" s="20">
        <v>1830.86153846154</v>
      </c>
      <c r="D21" s="1">
        <v>1840.84375</v>
      </c>
      <c r="E21" s="1">
        <v>1976.71186440678</v>
      </c>
      <c r="F21" s="1">
        <v>1955.1525423728799</v>
      </c>
      <c r="G21" s="1">
        <v>1964.8103448275899</v>
      </c>
      <c r="H21" s="1">
        <f>[1]HR!BA21/[1]HR!G21</f>
        <v>1964.1578947368421</v>
      </c>
      <c r="I21" s="1">
        <v>1711.6846153846154</v>
      </c>
      <c r="J21" s="1">
        <v>1998.4818181818182</v>
      </c>
      <c r="K21" s="1">
        <v>2077</v>
      </c>
      <c r="L21" s="1">
        <v>2193</v>
      </c>
      <c r="M21" s="21">
        <v>2097.38</v>
      </c>
      <c r="N21" s="29">
        <v>11.01205563501493</v>
      </c>
      <c r="O21" s="2">
        <v>12.425238874388928</v>
      </c>
      <c r="P21" s="2">
        <v>12.672828196433242</v>
      </c>
      <c r="Q21" s="30">
        <v>13.074221446038173</v>
      </c>
      <c r="R21" s="39">
        <v>82.714627237796194</v>
      </c>
      <c r="S21" s="4">
        <v>86.798144631363101</v>
      </c>
      <c r="T21" s="4">
        <v>85.639227935559404</v>
      </c>
      <c r="U21" s="4">
        <v>84.918457290827106</v>
      </c>
      <c r="V21" s="4">
        <v>86.031693742739805</v>
      </c>
      <c r="W21" s="3">
        <v>87.615721443677103</v>
      </c>
      <c r="X21" s="3">
        <v>87.421063444000822</v>
      </c>
      <c r="Y21" s="3">
        <v>87.139525164143279</v>
      </c>
      <c r="Z21" s="3">
        <v>87.24895716293733</v>
      </c>
      <c r="AA21" s="3">
        <v>88.7</v>
      </c>
      <c r="AB21" s="3">
        <v>87.555265974775438</v>
      </c>
      <c r="AC21" s="40">
        <v>88.291106046591466</v>
      </c>
      <c r="AD21" s="46">
        <v>3.6636808228156599</v>
      </c>
      <c r="AE21" s="5">
        <v>3.7516763712292298</v>
      </c>
      <c r="AF21" s="5">
        <v>3.8756366504896</v>
      </c>
      <c r="AG21" s="5">
        <v>3.9443799088024698</v>
      </c>
      <c r="AH21" s="5">
        <v>4.0453145429496598</v>
      </c>
      <c r="AI21" s="5">
        <v>4.385612333306538</v>
      </c>
      <c r="AJ21" s="2">
        <v>4.341202324295903</v>
      </c>
      <c r="AK21" s="2">
        <f>[1]HR!AJ21/([1]HR!BC21/1000)</f>
        <v>4.3942447221299803</v>
      </c>
      <c r="AL21" s="2">
        <v>4.4714769760595461</v>
      </c>
      <c r="AM21" s="2">
        <v>4.5</v>
      </c>
      <c r="AN21" s="30">
        <v>4.5389962715387764</v>
      </c>
      <c r="AO21" s="50">
        <v>9.2359361880772504</v>
      </c>
      <c r="AP21" s="6">
        <v>11.2449799196787</v>
      </c>
      <c r="AQ21" s="6">
        <v>3.5492457852706298</v>
      </c>
      <c r="AR21" s="6">
        <v>10.546500479386401</v>
      </c>
      <c r="AS21" s="6">
        <v>7.8125</v>
      </c>
      <c r="AT21" s="6">
        <v>5.8536585365853702</v>
      </c>
      <c r="AU21" s="6">
        <v>12.0240480961924</v>
      </c>
      <c r="AV21" s="6">
        <v>9.4142259414226004</v>
      </c>
      <c r="AW21" s="6">
        <v>5.9820538384845472</v>
      </c>
      <c r="AX21" s="3">
        <v>7.5431034482758621</v>
      </c>
      <c r="AY21" s="3">
        <v>3.6630036630036629</v>
      </c>
      <c r="AZ21" s="3">
        <v>4.4642857142857144</v>
      </c>
      <c r="BA21" s="3">
        <v>8.7939698492462313</v>
      </c>
      <c r="BB21" s="40">
        <v>12.72264631043257</v>
      </c>
      <c r="BC21" s="54">
        <v>200.50800000000001</v>
      </c>
      <c r="BD21" s="3">
        <v>180</v>
      </c>
      <c r="BE21" s="40">
        <v>181.81731493577701</v>
      </c>
    </row>
    <row r="22" spans="1:57" x14ac:dyDescent="0.25">
      <c r="A22" s="32" t="s">
        <v>19</v>
      </c>
      <c r="B22" s="56" t="s">
        <v>48</v>
      </c>
      <c r="C22" s="20">
        <v>1776.3693693693699</v>
      </c>
      <c r="D22" s="1">
        <v>1555.94444444444</v>
      </c>
      <c r="E22" s="1">
        <v>1216.46875</v>
      </c>
      <c r="F22" s="1">
        <v>1741.2972972973</v>
      </c>
      <c r="G22" s="1">
        <v>1776.9861111111099</v>
      </c>
      <c r="H22" s="1">
        <f>[1]HR!BA22/[1]HR!G22</f>
        <v>1256.8741721854306</v>
      </c>
      <c r="I22" s="1">
        <v>1818.3701923076924</v>
      </c>
      <c r="J22" s="1">
        <v>1856.079207920792</v>
      </c>
      <c r="K22" s="1">
        <v>1841</v>
      </c>
      <c r="L22" s="1">
        <v>1930</v>
      </c>
      <c r="M22" s="21">
        <v>1915.5106382978724</v>
      </c>
      <c r="N22" s="29">
        <v>11.52924212390673</v>
      </c>
      <c r="O22" s="2">
        <v>12.473749247142891</v>
      </c>
      <c r="P22" s="2">
        <v>12.880060185294221</v>
      </c>
      <c r="Q22" s="30">
        <v>13.416318426687269</v>
      </c>
      <c r="R22" s="39">
        <v>84.696872127376096</v>
      </c>
      <c r="S22" s="4">
        <v>86.121606475400299</v>
      </c>
      <c r="T22" s="4">
        <v>85.026192431484006</v>
      </c>
      <c r="U22" s="4">
        <v>84.371259023299999</v>
      </c>
      <c r="V22" s="4">
        <v>85.596324579375406</v>
      </c>
      <c r="W22" s="3">
        <v>87.387352180267797</v>
      </c>
      <c r="X22" s="3">
        <v>87.517651274053151</v>
      </c>
      <c r="Y22" s="3">
        <v>86.758270957984891</v>
      </c>
      <c r="Z22" s="3">
        <v>86.618230700294447</v>
      </c>
      <c r="AA22" s="3">
        <v>87.5</v>
      </c>
      <c r="AB22" s="3">
        <v>86.410123544331412</v>
      </c>
      <c r="AC22" s="40">
        <v>86.664852436437144</v>
      </c>
      <c r="AD22" s="46">
        <v>4.3311339557859201</v>
      </c>
      <c r="AE22" s="5">
        <v>4.3203484843074902</v>
      </c>
      <c r="AF22" s="5">
        <v>4.2438410357849303</v>
      </c>
      <c r="AG22" s="5">
        <v>4.3666314852755503</v>
      </c>
      <c r="AH22" s="5">
        <v>4.4655302230941398</v>
      </c>
      <c r="AI22" s="5">
        <v>4.5366408835121295</v>
      </c>
      <c r="AJ22" s="2">
        <v>4.7591223120873778</v>
      </c>
      <c r="AK22" s="2">
        <f>[1]HR!AJ22/([1]HR!BC22/1000)</f>
        <v>4.8009217769811805</v>
      </c>
      <c r="AL22" s="2">
        <v>4.9424556944150249</v>
      </c>
      <c r="AM22" s="2">
        <v>5.01</v>
      </c>
      <c r="AN22" s="30">
        <v>4.7262548734296725</v>
      </c>
      <c r="AO22" s="50">
        <v>11.7345067840117</v>
      </c>
      <c r="AP22" s="6">
        <v>21.562389536938799</v>
      </c>
      <c r="AQ22" s="6">
        <v>20.5371248025276</v>
      </c>
      <c r="AR22" s="6">
        <v>16.997167138810202</v>
      </c>
      <c r="AS22" s="6">
        <v>16.602809706258</v>
      </c>
      <c r="AT22" s="6">
        <v>12.782275244993601</v>
      </c>
      <c r="AU22" s="6">
        <v>15.448851774530301</v>
      </c>
      <c r="AV22" s="6">
        <v>12.8470783257356</v>
      </c>
      <c r="AW22" s="6">
        <v>8.5215168299957398</v>
      </c>
      <c r="AX22" s="3">
        <v>12.647554806070826</v>
      </c>
      <c r="AY22" s="3">
        <v>8.4145261293179807</v>
      </c>
      <c r="AZ22" s="3">
        <v>14.404190309908337</v>
      </c>
      <c r="BA22" s="3">
        <v>11.66044776119403</v>
      </c>
      <c r="BB22" s="40">
        <v>14.773776546629731</v>
      </c>
      <c r="BC22" s="54">
        <v>207.88650000000001</v>
      </c>
      <c r="BD22" s="3">
        <v>118</v>
      </c>
      <c r="BE22" s="40">
        <v>171.03933177087382</v>
      </c>
    </row>
    <row r="23" spans="1:57" x14ac:dyDescent="0.25">
      <c r="A23" s="32" t="s">
        <v>20</v>
      </c>
      <c r="B23" s="56" t="s">
        <v>49</v>
      </c>
      <c r="C23" s="20">
        <v>1573.46753246753</v>
      </c>
      <c r="D23" s="1">
        <v>1476.7530864197499</v>
      </c>
      <c r="E23" s="1">
        <v>1587.63513513514</v>
      </c>
      <c r="F23" s="1">
        <v>1621.14084507042</v>
      </c>
      <c r="G23" s="1">
        <v>1658.7132352941201</v>
      </c>
      <c r="H23" s="1">
        <f>[1]HR!BA23/[1]HR!G23</f>
        <v>1657.9545454545455</v>
      </c>
      <c r="I23" s="1">
        <v>1526.105633802817</v>
      </c>
      <c r="J23" s="1">
        <v>1587.3358208955224</v>
      </c>
      <c r="K23" s="1">
        <v>1569</v>
      </c>
      <c r="L23" s="1">
        <v>1605</v>
      </c>
      <c r="M23" s="21">
        <v>1551.84375</v>
      </c>
      <c r="N23" s="29">
        <v>11.023211694934645</v>
      </c>
      <c r="O23" s="2">
        <v>11.884516547074536</v>
      </c>
      <c r="P23" s="2">
        <v>12.336455877524227</v>
      </c>
      <c r="Q23" s="30">
        <v>12.940176456804336</v>
      </c>
      <c r="R23" s="39">
        <v>91.429195062207498</v>
      </c>
      <c r="S23" s="4">
        <v>91.181689873470006</v>
      </c>
      <c r="T23" s="4">
        <v>90.375113905214107</v>
      </c>
      <c r="U23" s="4">
        <v>89.986806826403395</v>
      </c>
      <c r="V23" s="4">
        <v>91.583044456607695</v>
      </c>
      <c r="W23" s="3">
        <v>94.370636345501694</v>
      </c>
      <c r="X23" s="3">
        <v>95.082476582133879</v>
      </c>
      <c r="Y23" s="3">
        <v>94.378123457018006</v>
      </c>
      <c r="Z23" s="3">
        <v>94.80073153646164</v>
      </c>
      <c r="AA23" s="3">
        <v>97</v>
      </c>
      <c r="AB23" s="3">
        <v>95.625039553303253</v>
      </c>
      <c r="AC23" s="40">
        <v>97.543244930425502</v>
      </c>
      <c r="AD23" s="46">
        <v>4.5890868872619803</v>
      </c>
      <c r="AE23" s="5">
        <v>3.7870871197237799</v>
      </c>
      <c r="AF23" s="5">
        <v>3.9494403540877601</v>
      </c>
      <c r="AG23" s="5">
        <v>4.6133395887090503</v>
      </c>
      <c r="AH23" s="5">
        <v>4.7432231752997804</v>
      </c>
      <c r="AI23" s="5">
        <v>4.9897189856065802</v>
      </c>
      <c r="AJ23" s="2">
        <v>5.1036653176870157</v>
      </c>
      <c r="AK23" s="2">
        <f>[1]HR!AJ23/([1]HR!BC23/1000)</f>
        <v>5.21854416721908</v>
      </c>
      <c r="AL23" s="2">
        <v>5.621450372831589</v>
      </c>
      <c r="AM23" s="2">
        <v>5.41</v>
      </c>
      <c r="AN23" s="30">
        <v>5.5981795847681184</v>
      </c>
      <c r="AO23" s="50">
        <v>4.0444893832153701</v>
      </c>
      <c r="AP23" s="6">
        <v>6.6100094428706297</v>
      </c>
      <c r="AQ23" s="6">
        <v>10.721247563352801</v>
      </c>
      <c r="AR23" s="6">
        <v>8.8832487309644694</v>
      </c>
      <c r="AS23" s="6">
        <v>2.5510204081632701</v>
      </c>
      <c r="AT23" s="6">
        <v>6.5019505851755497</v>
      </c>
      <c r="AU23" s="6">
        <v>2.7100271002710001</v>
      </c>
      <c r="AV23" s="6">
        <v>5.4421768707483</v>
      </c>
      <c r="AW23" s="6">
        <v>6.3856960408684547</v>
      </c>
      <c r="AX23" s="3">
        <v>5.3981106612685554</v>
      </c>
      <c r="AY23" s="3">
        <v>1.4903129657228018</v>
      </c>
      <c r="AZ23" s="3">
        <v>1.5479876160990713</v>
      </c>
      <c r="BA23" s="3">
        <v>4.7543581616481774</v>
      </c>
      <c r="BB23" s="40">
        <v>6.8143100511073254</v>
      </c>
      <c r="BC23" s="54">
        <v>219.77340000000001</v>
      </c>
      <c r="BD23" s="3">
        <v>168</v>
      </c>
      <c r="BE23" s="40">
        <v>179.12160937594393</v>
      </c>
    </row>
    <row r="24" spans="1:57" x14ac:dyDescent="0.25">
      <c r="A24" s="32" t="s">
        <v>21</v>
      </c>
      <c r="B24" s="56" t="s">
        <v>51</v>
      </c>
      <c r="C24" s="20">
        <v>1700.9724137931</v>
      </c>
      <c r="D24" s="1">
        <v>1437.8</v>
      </c>
      <c r="E24" s="1">
        <v>1766.9051094890499</v>
      </c>
      <c r="F24" s="1">
        <v>1760.8014705882399</v>
      </c>
      <c r="G24" s="1">
        <v>1786.24436090226</v>
      </c>
      <c r="H24" s="1">
        <f>[1]HR!BA25/[1]HR!G25</f>
        <v>1587.0947242206234</v>
      </c>
      <c r="I24" s="1">
        <v>1750.9323308270677</v>
      </c>
      <c r="J24" s="1">
        <v>1758.030534351145</v>
      </c>
      <c r="K24" s="1">
        <v>1771</v>
      </c>
      <c r="L24" s="1">
        <v>1846</v>
      </c>
      <c r="M24" s="21">
        <v>1839.4251968503936</v>
      </c>
      <c r="N24" s="29">
        <v>7.4561515160738141</v>
      </c>
      <c r="O24" s="2">
        <v>8.0089003495077602</v>
      </c>
      <c r="P24" s="2">
        <v>9.1950211419099226</v>
      </c>
      <c r="Q24" s="30">
        <v>9.4439757022785287</v>
      </c>
      <c r="R24" s="39">
        <v>85.419703897321398</v>
      </c>
      <c r="S24" s="4">
        <v>85.983676679870698</v>
      </c>
      <c r="T24" s="4">
        <v>85.363668349520907</v>
      </c>
      <c r="U24" s="4">
        <v>84.761593945452901</v>
      </c>
      <c r="V24" s="4">
        <v>85.997352475685801</v>
      </c>
      <c r="W24" s="3">
        <v>87.3206058833062</v>
      </c>
      <c r="X24" s="3">
        <v>86.908213591818438</v>
      </c>
      <c r="Y24" s="3">
        <v>86.265104734749258</v>
      </c>
      <c r="Z24" s="3">
        <v>86.25500429870344</v>
      </c>
      <c r="AA24" s="3">
        <v>87.3</v>
      </c>
      <c r="AB24" s="3">
        <v>87.3</v>
      </c>
      <c r="AC24" s="40">
        <v>82.889639437174395</v>
      </c>
      <c r="AD24" s="46">
        <v>4.7437368482936701</v>
      </c>
      <c r="AE24" s="5">
        <v>4.6680795005441302</v>
      </c>
      <c r="AF24" s="5">
        <v>4.6144439946130396</v>
      </c>
      <c r="AG24" s="5">
        <v>5.0069111241956197</v>
      </c>
      <c r="AH24" s="5">
        <v>5.1353177267379602</v>
      </c>
      <c r="AI24" s="5">
        <v>5.49565514443709</v>
      </c>
      <c r="AJ24" s="2">
        <v>5.7284196604172211</v>
      </c>
      <c r="AK24" s="2">
        <f>[1]HR!AJ25/([1]HR!BC25/1000)</f>
        <v>5.2254546646773807</v>
      </c>
      <c r="AL24" s="2">
        <v>5.8410648031728805</v>
      </c>
      <c r="AM24" s="2">
        <v>5.75</v>
      </c>
      <c r="AN24" s="30">
        <v>5.7275680951341359</v>
      </c>
      <c r="AO24" s="50">
        <v>10.9389243391067</v>
      </c>
      <c r="AP24" s="6">
        <v>8.5579803166452706</v>
      </c>
      <c r="AQ24" s="6">
        <v>7.9033007903300803</v>
      </c>
      <c r="AR24" s="6">
        <v>7.5507314771118503</v>
      </c>
      <c r="AS24" s="6">
        <v>4.7801147227533498</v>
      </c>
      <c r="AT24" s="6">
        <v>6.5130260521042098</v>
      </c>
      <c r="AU24" s="6">
        <v>10.5769230769231</v>
      </c>
      <c r="AV24" s="6">
        <v>8.2219938335046301</v>
      </c>
      <c r="AW24" s="6">
        <v>8.7251575375666501</v>
      </c>
      <c r="AX24" s="3">
        <v>5.5894308943089435</v>
      </c>
      <c r="AY24" s="3">
        <v>6.0362173038229372</v>
      </c>
      <c r="AZ24" s="3">
        <v>4.3774319066147864</v>
      </c>
      <c r="BA24" s="3">
        <v>5.2910052910052912</v>
      </c>
      <c r="BB24" s="40">
        <v>4.7326076668244204</v>
      </c>
      <c r="BC24" s="54">
        <v>175.97199999999998</v>
      </c>
      <c r="BD24" s="3">
        <v>207</v>
      </c>
      <c r="BE24" s="40">
        <v>211.86437050259624</v>
      </c>
    </row>
    <row r="25" spans="1:57" x14ac:dyDescent="0.25">
      <c r="A25" s="32" t="s">
        <v>22</v>
      </c>
      <c r="B25" s="56" t="s">
        <v>50</v>
      </c>
      <c r="C25" s="20">
        <v>1482.4673539518899</v>
      </c>
      <c r="D25" s="1">
        <v>1493.27471264368</v>
      </c>
      <c r="E25" s="1">
        <v>1527.4561403508801</v>
      </c>
      <c r="F25" s="1">
        <v>1521.5469293163401</v>
      </c>
      <c r="G25" s="1">
        <v>1573.00775656325</v>
      </c>
      <c r="H25" s="1">
        <f>[1]HR!BA24/[1]HR!G24</f>
        <v>1774.128787878788</v>
      </c>
      <c r="I25" s="1">
        <v>1633.2096177558569</v>
      </c>
      <c r="J25" s="1">
        <v>1664.710790464241</v>
      </c>
      <c r="K25" s="1">
        <v>1712</v>
      </c>
      <c r="L25" s="1">
        <v>1728</v>
      </c>
      <c r="M25" s="21">
        <v>1754.9516778523489</v>
      </c>
      <c r="N25" s="29">
        <v>4.8059948780048769</v>
      </c>
      <c r="O25" s="2">
        <v>5.9778982997282997</v>
      </c>
      <c r="P25" s="2">
        <v>5.0754373454664847</v>
      </c>
      <c r="Q25" s="30">
        <v>5.4742134693654512</v>
      </c>
      <c r="R25" s="39">
        <v>90.914155817449398</v>
      </c>
      <c r="S25" s="4">
        <v>87.505659893339001</v>
      </c>
      <c r="T25" s="4">
        <v>86.805285613890305</v>
      </c>
      <c r="U25" s="4">
        <v>85.218246903654403</v>
      </c>
      <c r="V25" s="4">
        <v>85.928131627947707</v>
      </c>
      <c r="W25" s="3">
        <v>87.098769857390494</v>
      </c>
      <c r="X25" s="3">
        <v>86.156400886345736</v>
      </c>
      <c r="Y25" s="3">
        <v>86.307777911158126</v>
      </c>
      <c r="Z25" s="3">
        <v>86.607558405742651</v>
      </c>
      <c r="AA25" s="3">
        <v>87.1</v>
      </c>
      <c r="AB25" s="3">
        <v>87.1</v>
      </c>
      <c r="AC25" s="40">
        <v>88.973711201822809</v>
      </c>
      <c r="AD25" s="46">
        <v>3.89740641665778</v>
      </c>
      <c r="AE25" s="5">
        <v>4.0988370079182603</v>
      </c>
      <c r="AF25" s="5">
        <v>4.3094239935680196</v>
      </c>
      <c r="AG25" s="5">
        <v>4.6957760101135104</v>
      </c>
      <c r="AH25" s="5">
        <v>4.7990392817979002</v>
      </c>
      <c r="AI25" s="5">
        <v>4.8072092273032565</v>
      </c>
      <c r="AJ25" s="2">
        <v>5.0145975977948458</v>
      </c>
      <c r="AK25" s="2">
        <f>[1]HR!AJ24/([1]HR!BC24/1000)</f>
        <v>5.7316045887573708</v>
      </c>
      <c r="AL25" s="2">
        <v>5.5215647318236893</v>
      </c>
      <c r="AM25" s="2">
        <v>5.72</v>
      </c>
      <c r="AN25" s="30">
        <v>5.6874546345948067</v>
      </c>
      <c r="AO25" s="50">
        <v>4.7979973576246397</v>
      </c>
      <c r="AP25" s="6">
        <v>5.55228950290679</v>
      </c>
      <c r="AQ25" s="6">
        <v>4.2321644498186197</v>
      </c>
      <c r="AR25" s="6">
        <v>4.2206374617959499</v>
      </c>
      <c r="AS25" s="6">
        <v>4.4127381039935303</v>
      </c>
      <c r="AT25" s="6">
        <v>4.7302967879758899</v>
      </c>
      <c r="AU25" s="6">
        <v>5.2902384230741397</v>
      </c>
      <c r="AV25" s="6">
        <v>2.5275052036871801</v>
      </c>
      <c r="AW25" s="6">
        <v>2.5142350070250683</v>
      </c>
      <c r="AX25" s="3">
        <v>2.5740972273295579</v>
      </c>
      <c r="AY25" s="3">
        <v>2.679938744257274</v>
      </c>
      <c r="AZ25" s="3">
        <v>2.5239005736137665</v>
      </c>
      <c r="BA25" s="3">
        <v>2.3649679584986267</v>
      </c>
      <c r="BB25" s="40">
        <v>3.1975637609440426</v>
      </c>
      <c r="BC25" s="54">
        <v>182.32899999999998</v>
      </c>
      <c r="BD25" s="3">
        <v>122</v>
      </c>
      <c r="BE25" s="40">
        <v>300.56163232089608</v>
      </c>
    </row>
    <row r="26" spans="1:57" x14ac:dyDescent="0.25">
      <c r="A26" s="32" t="s">
        <v>23</v>
      </c>
      <c r="B26" s="56" t="s">
        <v>52</v>
      </c>
      <c r="C26" s="20">
        <v>1414.2127659574501</v>
      </c>
      <c r="D26" s="1">
        <v>1291.01171875</v>
      </c>
      <c r="E26" s="1">
        <v>1405.8461538461499</v>
      </c>
      <c r="F26" s="1">
        <v>1403.5793991416299</v>
      </c>
      <c r="G26" s="1">
        <v>1418.44541484716</v>
      </c>
      <c r="H26" s="1">
        <f>[1]HR!BA26/[1]HR!G26</f>
        <v>1428.3422222222223</v>
      </c>
      <c r="I26" s="1">
        <v>1368.4700854700855</v>
      </c>
      <c r="J26" s="1">
        <v>1470.8865740740741</v>
      </c>
      <c r="K26" s="1">
        <v>1485</v>
      </c>
      <c r="L26" s="1">
        <v>1502</v>
      </c>
      <c r="M26" s="21">
        <v>1462.5714285714287</v>
      </c>
      <c r="N26" s="29">
        <v>8.1813664497531295</v>
      </c>
      <c r="O26" s="2">
        <v>9.1619545723347571</v>
      </c>
      <c r="P26" s="2">
        <v>9.3681017685942418</v>
      </c>
      <c r="Q26" s="30">
        <v>9.5222764427143076</v>
      </c>
      <c r="R26" s="39">
        <v>87.564474509478202</v>
      </c>
      <c r="S26" s="4">
        <v>90.604200517542296</v>
      </c>
      <c r="T26" s="4">
        <v>89.682268327589497</v>
      </c>
      <c r="U26" s="4">
        <v>88.438997106101496</v>
      </c>
      <c r="V26" s="4">
        <v>88.977598659466594</v>
      </c>
      <c r="W26" s="3">
        <v>90.080782208211204</v>
      </c>
      <c r="X26" s="3">
        <v>89.670698276479015</v>
      </c>
      <c r="Y26" s="3">
        <v>89.314912779259387</v>
      </c>
      <c r="Z26" s="3">
        <v>89.312158987005503</v>
      </c>
      <c r="AA26" s="3">
        <v>90</v>
      </c>
      <c r="AB26" s="3">
        <v>89.288983924352905</v>
      </c>
      <c r="AC26" s="40">
        <v>89.393110633587298</v>
      </c>
      <c r="AD26" s="46">
        <v>4.5014142143587899</v>
      </c>
      <c r="AE26" s="5">
        <v>4.0696038414639704</v>
      </c>
      <c r="AF26" s="5">
        <v>4.6843461978064704</v>
      </c>
      <c r="AG26" s="5">
        <v>4.7212216466789396</v>
      </c>
      <c r="AH26" s="5">
        <v>4.3038691722286497</v>
      </c>
      <c r="AI26" s="5">
        <v>5.3021840393058621</v>
      </c>
      <c r="AJ26" s="2">
        <v>4.8247778103940391</v>
      </c>
      <c r="AK26" s="2">
        <f>[1]HR!AJ26/([1]HR!BC26/1000)</f>
        <v>4.7968046482421949</v>
      </c>
      <c r="AL26" s="2">
        <v>4.9777278586835818</v>
      </c>
      <c r="AM26" s="2">
        <v>4.74</v>
      </c>
      <c r="AN26" s="30">
        <v>4.6526014195480894</v>
      </c>
      <c r="AO26" s="50">
        <v>8.6737548964745397</v>
      </c>
      <c r="AP26" s="6">
        <v>11.911207363291799</v>
      </c>
      <c r="AQ26" s="6">
        <v>15.4407636159461</v>
      </c>
      <c r="AR26" s="6">
        <v>8.4643288996372394</v>
      </c>
      <c r="AS26" s="6">
        <v>7.70178681454097</v>
      </c>
      <c r="AT26" s="6">
        <v>9.5571838165020697</v>
      </c>
      <c r="AU26" s="6">
        <v>9.6805421103581804</v>
      </c>
      <c r="AV26" s="6">
        <v>8.4333441453130096</v>
      </c>
      <c r="AW26" s="6">
        <v>12.083605486610059</v>
      </c>
      <c r="AX26" s="3">
        <v>9.4554939680469516</v>
      </c>
      <c r="AY26" s="3">
        <v>6.4669843430905383</v>
      </c>
      <c r="AZ26" s="3">
        <v>10.379384395132426</v>
      </c>
      <c r="BA26" s="3">
        <v>5.0486837360259651</v>
      </c>
      <c r="BB26" s="40">
        <v>9.9046221570066031</v>
      </c>
      <c r="BC26" s="54">
        <v>189.864</v>
      </c>
      <c r="BD26" s="3">
        <v>123</v>
      </c>
      <c r="BE26" s="40">
        <v>192.12085693820407</v>
      </c>
    </row>
    <row r="27" spans="1:57" x14ac:dyDescent="0.25">
      <c r="A27" s="32" t="s">
        <v>24</v>
      </c>
      <c r="B27" s="56" t="s">
        <v>53</v>
      </c>
      <c r="C27" s="20">
        <v>2041.0169491525401</v>
      </c>
      <c r="D27" s="1">
        <v>2057.1896551724099</v>
      </c>
      <c r="E27" s="1">
        <v>2150.05454545455</v>
      </c>
      <c r="F27" s="1">
        <v>2208.8490566037699</v>
      </c>
      <c r="G27" s="1">
        <v>2227.2211538461502</v>
      </c>
      <c r="H27" s="1">
        <f>[1]HR!BA27/[1]HR!G27</f>
        <v>2273.88</v>
      </c>
      <c r="I27" s="1">
        <v>2056.0727272727272</v>
      </c>
      <c r="J27" s="1">
        <v>2334.0729166666665</v>
      </c>
      <c r="K27" s="1">
        <v>2311</v>
      </c>
      <c r="L27" s="1">
        <v>2402</v>
      </c>
      <c r="M27" s="21">
        <v>2300.3617021276596</v>
      </c>
      <c r="N27" s="29">
        <v>10.121682741205753</v>
      </c>
      <c r="O27" s="2">
        <v>11.356720112247711</v>
      </c>
      <c r="P27" s="2">
        <v>11.451182838333002</v>
      </c>
      <c r="Q27" s="30">
        <v>11.464859015021373</v>
      </c>
      <c r="R27" s="39">
        <v>83.798561598086295</v>
      </c>
      <c r="S27" s="4">
        <v>87.880750705862795</v>
      </c>
      <c r="T27" s="4">
        <v>86.934803925677002</v>
      </c>
      <c r="U27" s="4">
        <v>85.782178887639205</v>
      </c>
      <c r="V27" s="4">
        <v>86.850489882035404</v>
      </c>
      <c r="W27" s="3">
        <v>88.207536987708906</v>
      </c>
      <c r="X27" s="3">
        <v>88.512146639224582</v>
      </c>
      <c r="Y27" s="3">
        <v>87.892186339358361</v>
      </c>
      <c r="Z27" s="3">
        <v>87.882858558224854</v>
      </c>
      <c r="AA27" s="3">
        <v>88.3</v>
      </c>
      <c r="AB27" s="3">
        <v>86.901027876220354</v>
      </c>
      <c r="AC27" s="40">
        <v>87.514451936328243</v>
      </c>
      <c r="AD27" s="46">
        <v>4.8330842052815202</v>
      </c>
      <c r="AE27" s="5">
        <v>4.7688091386809903</v>
      </c>
      <c r="AF27" s="5">
        <v>4.86245592078002</v>
      </c>
      <c r="AG27" s="5">
        <v>4.93725922319316</v>
      </c>
      <c r="AH27" s="5">
        <v>4.9906964093752597</v>
      </c>
      <c r="AI27" s="5">
        <v>5.0838214857424315</v>
      </c>
      <c r="AJ27" s="2">
        <v>5.2527324820487422</v>
      </c>
      <c r="AK27" s="2">
        <f>[1]HR!AJ27/([1]HR!BC27/1000)</f>
        <v>5.3018909185035099</v>
      </c>
      <c r="AL27" s="2">
        <v>5.355500658167589</v>
      </c>
      <c r="AM27" s="2">
        <v>5.39</v>
      </c>
      <c r="AN27" s="30">
        <v>5.5032973537926502</v>
      </c>
      <c r="AO27" s="50">
        <v>16.1408657373441</v>
      </c>
      <c r="AP27" s="6">
        <v>10.980966325036601</v>
      </c>
      <c r="AQ27" s="6">
        <v>14.0117994100295</v>
      </c>
      <c r="AR27" s="6">
        <v>5.6089743589743604</v>
      </c>
      <c r="AS27" s="6">
        <v>9.0609555189456294</v>
      </c>
      <c r="AT27" s="6">
        <v>2.71493212669683</v>
      </c>
      <c r="AU27" s="6">
        <v>6.5359477124182996</v>
      </c>
      <c r="AV27" s="6">
        <v>6.4754856614246101</v>
      </c>
      <c r="AW27" s="6">
        <v>7.1574642126789367</v>
      </c>
      <c r="AX27" s="3">
        <v>8.5287846481876333</v>
      </c>
      <c r="AY27" s="3">
        <v>6.3357972544878569</v>
      </c>
      <c r="AZ27" s="3">
        <v>6.6518847006651889</v>
      </c>
      <c r="BA27" s="3">
        <v>3.7831021437578816</v>
      </c>
      <c r="BB27" s="40">
        <v>8.7064676616915424</v>
      </c>
      <c r="BC27" s="54">
        <v>187.20600000000002</v>
      </c>
      <c r="BD27" s="3">
        <v>164</v>
      </c>
      <c r="BE27" s="40">
        <v>152.99166643543569</v>
      </c>
    </row>
    <row r="28" spans="1:57" x14ac:dyDescent="0.25">
      <c r="A28" s="32" t="s">
        <v>25</v>
      </c>
      <c r="B28" s="56" t="s">
        <v>54</v>
      </c>
      <c r="C28" s="20">
        <v>1582.1419354838699</v>
      </c>
      <c r="D28" s="1">
        <v>1508.10559006211</v>
      </c>
      <c r="E28" s="1">
        <v>1603.2933333333301</v>
      </c>
      <c r="F28" s="1">
        <v>1656.1666666666699</v>
      </c>
      <c r="G28" s="1">
        <v>1657.5069930069899</v>
      </c>
      <c r="H28" s="1">
        <f>[1]HR!BA28/[1]HR!G28</f>
        <v>1703.7591240875913</v>
      </c>
      <c r="I28" s="1">
        <v>1773.6297709923665</v>
      </c>
      <c r="J28" s="1">
        <v>1808.7283464566929</v>
      </c>
      <c r="K28" s="1">
        <v>1847</v>
      </c>
      <c r="L28" s="1">
        <v>1871</v>
      </c>
      <c r="M28" s="21">
        <v>1932.1842105263158</v>
      </c>
      <c r="N28" s="29">
        <v>11.139795064608125</v>
      </c>
      <c r="O28" s="2">
        <v>12.10025038294388</v>
      </c>
      <c r="P28" s="2">
        <v>12.096216404831726</v>
      </c>
      <c r="Q28" s="30">
        <v>12.582138418535427</v>
      </c>
      <c r="R28" s="39">
        <v>86.265097127963998</v>
      </c>
      <c r="S28" s="4">
        <v>88.278038755137999</v>
      </c>
      <c r="T28" s="4">
        <v>87.465661745021706</v>
      </c>
      <c r="U28" s="4">
        <v>86.191339492877205</v>
      </c>
      <c r="V28" s="4">
        <v>87.259317030626306</v>
      </c>
      <c r="W28" s="3">
        <v>89.0974945522279</v>
      </c>
      <c r="X28" s="3">
        <v>88.756078229762437</v>
      </c>
      <c r="Y28" s="3">
        <v>88.194951053495757</v>
      </c>
      <c r="Z28" s="3">
        <v>88.505214217149131</v>
      </c>
      <c r="AA28" s="3">
        <v>90.1</v>
      </c>
      <c r="AB28" s="3">
        <v>89.236471526388712</v>
      </c>
      <c r="AC28" s="40">
        <v>89.628136505817892</v>
      </c>
      <c r="AD28" s="46">
        <v>2.8870620473673898</v>
      </c>
      <c r="AE28" s="5">
        <v>3.13420234344433</v>
      </c>
      <c r="AF28" s="5">
        <v>3.2266917261969099</v>
      </c>
      <c r="AG28" s="5">
        <v>3.2747978933950601</v>
      </c>
      <c r="AH28" s="5">
        <v>3.2950319272139699</v>
      </c>
      <c r="AI28" s="5">
        <v>3.4230876336139495</v>
      </c>
      <c r="AJ28" s="2">
        <v>3.4388443072923729</v>
      </c>
      <c r="AK28" s="2">
        <f>[1]HR!AJ28/([1]HR!BC28/1000)</f>
        <v>3.4913814682521545</v>
      </c>
      <c r="AL28" s="2">
        <v>3.559429603625115</v>
      </c>
      <c r="AM28" s="2">
        <v>3.57</v>
      </c>
      <c r="AN28" s="30">
        <v>3.6410025922848881</v>
      </c>
      <c r="AO28" s="50">
        <v>9.6406660823838699</v>
      </c>
      <c r="AP28" s="6">
        <v>10.0684655658478</v>
      </c>
      <c r="AQ28" s="6">
        <v>10.4733975701718</v>
      </c>
      <c r="AR28" s="6">
        <v>9.8566308243727594</v>
      </c>
      <c r="AS28" s="6">
        <v>8.6757990867579906</v>
      </c>
      <c r="AT28" s="6">
        <v>7.1564885496183201</v>
      </c>
      <c r="AU28" s="6">
        <v>12.1300339640951</v>
      </c>
      <c r="AV28" s="6">
        <v>6.0073937153419603</v>
      </c>
      <c r="AW28" s="6">
        <v>9.7418412079883101</v>
      </c>
      <c r="AX28" s="3">
        <v>4.9333991119881597</v>
      </c>
      <c r="AY28" s="3">
        <v>6.5970313358988459</v>
      </c>
      <c r="AZ28" s="3">
        <v>8.2191780821917799</v>
      </c>
      <c r="BA28" s="3">
        <v>8.3832335329341312</v>
      </c>
      <c r="BB28" s="40">
        <v>4.7675804529201429</v>
      </c>
      <c r="BC28" s="54">
        <v>194.3032</v>
      </c>
      <c r="BD28" s="3">
        <v>159</v>
      </c>
      <c r="BE28" s="40">
        <v>156.72200809010801</v>
      </c>
    </row>
    <row r="29" spans="1:57" x14ac:dyDescent="0.25">
      <c r="A29" s="32" t="s">
        <v>26</v>
      </c>
      <c r="B29" s="56" t="s">
        <v>55</v>
      </c>
      <c r="C29" s="20">
        <v>1464.94308943089</v>
      </c>
      <c r="D29" s="1">
        <v>1378.4692307692301</v>
      </c>
      <c r="E29" s="1">
        <v>1766.7029702970301</v>
      </c>
      <c r="F29" s="1">
        <v>1628.3761467889899</v>
      </c>
      <c r="G29" s="1">
        <v>1533.23913043478</v>
      </c>
      <c r="H29" s="1">
        <f>[1]HR!BA29/[1]HR!G29</f>
        <v>1517.1826086956521</v>
      </c>
      <c r="I29" s="1">
        <v>1435.7107438016528</v>
      </c>
      <c r="J29" s="1">
        <v>1744.0454545454545</v>
      </c>
      <c r="K29" s="1">
        <v>1833</v>
      </c>
      <c r="L29" s="1">
        <v>1911</v>
      </c>
      <c r="M29" s="21">
        <v>1861.7912087912089</v>
      </c>
      <c r="N29" s="29">
        <v>11.572532576988523</v>
      </c>
      <c r="O29" s="2">
        <v>12.276704647043674</v>
      </c>
      <c r="P29" s="2">
        <v>12.420092980014132</v>
      </c>
      <c r="Q29" s="30">
        <v>12.786893244960563</v>
      </c>
      <c r="R29" s="39">
        <v>84.701289691271398</v>
      </c>
      <c r="S29" s="4">
        <v>89.570892623260207</v>
      </c>
      <c r="T29" s="4">
        <v>88.390131751496895</v>
      </c>
      <c r="U29" s="4">
        <v>87.454395669059707</v>
      </c>
      <c r="V29" s="4">
        <v>88.138123756993195</v>
      </c>
      <c r="W29" s="3">
        <v>89.585844120858098</v>
      </c>
      <c r="X29" s="3">
        <v>88.902198583186234</v>
      </c>
      <c r="Y29" s="3">
        <v>88.497072892741812</v>
      </c>
      <c r="Z29" s="3">
        <v>88.625945135106178</v>
      </c>
      <c r="AA29" s="3">
        <v>88.9</v>
      </c>
      <c r="AB29" s="3">
        <v>87.890757841316344</v>
      </c>
      <c r="AC29" s="40">
        <v>88.094296524084697</v>
      </c>
      <c r="AD29" s="46">
        <v>2.58063800031079</v>
      </c>
      <c r="AE29" s="5">
        <v>2.5725302872193798</v>
      </c>
      <c r="AF29" s="5">
        <v>2.75167145827379</v>
      </c>
      <c r="AG29" s="5">
        <v>3.0480075270574001</v>
      </c>
      <c r="AH29" s="5">
        <v>2.8810843766394001</v>
      </c>
      <c r="AI29" s="5">
        <v>2.8198720740961507</v>
      </c>
      <c r="AJ29" s="2">
        <v>2.7803201685461172</v>
      </c>
      <c r="AK29" s="2">
        <f>[1]HR!AJ29/([1]HR!BC29/1000)</f>
        <v>2.693146376849366</v>
      </c>
      <c r="AL29" s="2">
        <v>3.1347598425653946</v>
      </c>
      <c r="AM29" s="2">
        <v>2.91</v>
      </c>
      <c r="AN29" s="30">
        <v>2.9216812357236033</v>
      </c>
      <c r="AO29" s="50">
        <v>15.194681861348499</v>
      </c>
      <c r="AP29" s="6">
        <v>11.5163147792706</v>
      </c>
      <c r="AQ29" s="6">
        <v>16.179540709812098</v>
      </c>
      <c r="AR29" s="6">
        <v>12.0087336244541</v>
      </c>
      <c r="AS29" s="6">
        <v>10.129431626336499</v>
      </c>
      <c r="AT29" s="6">
        <v>12.914093206064001</v>
      </c>
      <c r="AU29" s="6">
        <v>11.7356392835083</v>
      </c>
      <c r="AV29" s="6">
        <v>8.125</v>
      </c>
      <c r="AW29" s="6">
        <v>6.337135614702154</v>
      </c>
      <c r="AX29" s="3">
        <v>7.0972320794889985</v>
      </c>
      <c r="AY29" s="3">
        <v>5.5134390075809785</v>
      </c>
      <c r="AZ29" s="3">
        <v>3.536067892503536</v>
      </c>
      <c r="BA29" s="3">
        <v>8.1632653061224492</v>
      </c>
      <c r="BB29" s="40">
        <v>8.1632653061224492</v>
      </c>
      <c r="BC29" s="54">
        <v>125.24609999999998</v>
      </c>
      <c r="BD29" s="3">
        <v>108</v>
      </c>
      <c r="BE29" s="40">
        <v>102.24113609132172</v>
      </c>
    </row>
    <row r="30" spans="1:57" x14ac:dyDescent="0.25">
      <c r="A30" s="32" t="s">
        <v>27</v>
      </c>
      <c r="B30" s="56" t="s">
        <v>56</v>
      </c>
      <c r="C30" s="20">
        <v>1614.8888888888901</v>
      </c>
      <c r="D30" s="1">
        <v>1319.4693877550999</v>
      </c>
      <c r="E30" s="1">
        <v>1639.91025641026</v>
      </c>
      <c r="F30" s="1">
        <v>1642.2077922077899</v>
      </c>
      <c r="G30" s="1">
        <v>1663.63333333333</v>
      </c>
      <c r="H30" s="1">
        <f>[1]HR!BA30/[1]HR!G30</f>
        <v>1608.8947368421052</v>
      </c>
      <c r="I30" s="1">
        <v>1363.7415730337079</v>
      </c>
      <c r="J30" s="1">
        <v>1574.7828947368421</v>
      </c>
      <c r="K30" s="1">
        <v>1701</v>
      </c>
      <c r="L30" s="1">
        <v>1771</v>
      </c>
      <c r="M30" s="21">
        <v>1732.7424242424242</v>
      </c>
      <c r="N30" s="29">
        <v>12.694279397596494</v>
      </c>
      <c r="O30" s="2">
        <v>13.909776603308712</v>
      </c>
      <c r="P30" s="2">
        <v>14.423154307884079</v>
      </c>
      <c r="Q30" s="30">
        <v>14.249023529881388</v>
      </c>
      <c r="R30" s="39">
        <v>88.114147358902002</v>
      </c>
      <c r="S30" s="4">
        <v>90.494319832423599</v>
      </c>
      <c r="T30" s="4">
        <v>89.7624276920222</v>
      </c>
      <c r="U30" s="4">
        <v>88.804109042865093</v>
      </c>
      <c r="V30" s="4">
        <v>89.928825622775804</v>
      </c>
      <c r="W30" s="3">
        <v>91.254082430022706</v>
      </c>
      <c r="X30" s="3">
        <v>90.986783996859572</v>
      </c>
      <c r="Y30" s="3">
        <v>89.867598230248902</v>
      </c>
      <c r="Z30" s="3">
        <v>89.26627312871031</v>
      </c>
      <c r="AA30" s="3">
        <v>89.8</v>
      </c>
      <c r="AB30" s="3">
        <v>88.444579400481558</v>
      </c>
      <c r="AC30" s="40">
        <v>88.58701830169376</v>
      </c>
      <c r="AD30" s="46">
        <v>2.78274696879348</v>
      </c>
      <c r="AE30" s="5">
        <v>3.0779224796609599</v>
      </c>
      <c r="AF30" s="5">
        <v>3.1349432817618199</v>
      </c>
      <c r="AG30" s="5">
        <v>3.1395808620007899</v>
      </c>
      <c r="AH30" s="5">
        <v>3.0615720611513</v>
      </c>
      <c r="AI30" s="5">
        <v>3.2467532467532467</v>
      </c>
      <c r="AJ30" s="2">
        <v>3.2709086864459147</v>
      </c>
      <c r="AK30" s="2">
        <f>[1]HR!AJ30/([1]HR!BC30/1000)</f>
        <v>3.1081978718871022</v>
      </c>
      <c r="AL30" s="2">
        <v>3.5283589721736908</v>
      </c>
      <c r="AM30" s="2">
        <v>3.54</v>
      </c>
      <c r="AN30" s="30">
        <v>3.6201152490796691</v>
      </c>
      <c r="AO30" s="50">
        <v>12.6315789473684</v>
      </c>
      <c r="AP30" s="6">
        <v>9.2002830856334104</v>
      </c>
      <c r="AQ30" s="6">
        <v>19.3885160328113</v>
      </c>
      <c r="AR30" s="6">
        <v>9.9769762087490399</v>
      </c>
      <c r="AS30" s="6">
        <v>11.914217633042099</v>
      </c>
      <c r="AT30" s="6">
        <v>9.4413847364280095</v>
      </c>
      <c r="AU30" s="6">
        <v>9.7087378640776691</v>
      </c>
      <c r="AV30" s="6">
        <v>7.7854671280276797</v>
      </c>
      <c r="AW30" s="6">
        <v>12.69035532994924</v>
      </c>
      <c r="AX30" s="3">
        <v>7.9225352112676051</v>
      </c>
      <c r="AY30" s="3">
        <v>8.5178875638841571</v>
      </c>
      <c r="AZ30" s="3">
        <v>8.1967213114754109</v>
      </c>
      <c r="BA30" s="3">
        <v>8.1967213114754109</v>
      </c>
      <c r="BB30" s="40">
        <v>7.4976569821930648</v>
      </c>
      <c r="BC30" s="54">
        <v>143.7595</v>
      </c>
      <c r="BD30" s="3">
        <v>100</v>
      </c>
      <c r="BE30" s="40">
        <v>121.72856131023687</v>
      </c>
    </row>
    <row r="31" spans="1:57" s="7" customFormat="1" ht="15.75" thickBot="1" x14ac:dyDescent="0.3">
      <c r="A31" s="33" t="s">
        <v>28</v>
      </c>
      <c r="B31" s="56" t="s">
        <v>57</v>
      </c>
      <c r="C31" s="22">
        <v>1564.49819033426</v>
      </c>
      <c r="D31" s="23">
        <v>1490.7412244898001</v>
      </c>
      <c r="E31" s="23">
        <v>1589.0452755905501</v>
      </c>
      <c r="F31" s="23">
        <v>1596.45016574586</v>
      </c>
      <c r="G31" s="23">
        <v>1619.2174599594</v>
      </c>
      <c r="H31" s="23">
        <f>[1]HR!BA31/[1]HR!G31</f>
        <v>1611.4951213977763</v>
      </c>
      <c r="I31" s="23">
        <v>1561.6743544471419</v>
      </c>
      <c r="J31" s="23">
        <v>1673.0260776375328</v>
      </c>
      <c r="K31" s="23">
        <v>1688</v>
      </c>
      <c r="L31" s="23">
        <v>1727</v>
      </c>
      <c r="M31" s="24">
        <v>1733.5708491761723</v>
      </c>
      <c r="N31" s="34">
        <v>7.463188894370977</v>
      </c>
      <c r="O31" s="35">
        <v>8.4245917810161668</v>
      </c>
      <c r="P31" s="35">
        <v>8.5608965652810873</v>
      </c>
      <c r="Q31" s="36">
        <v>8.7688281854668162</v>
      </c>
      <c r="R31" s="41">
        <v>87.142728398127502</v>
      </c>
      <c r="S31" s="42">
        <v>88.071141008278204</v>
      </c>
      <c r="T31" s="42">
        <v>87.265094257999607</v>
      </c>
      <c r="U31" s="42">
        <v>86.149400250374597</v>
      </c>
      <c r="V31" s="42">
        <v>87.053015550938497</v>
      </c>
      <c r="W31" s="43">
        <v>88.538840463856801</v>
      </c>
      <c r="X31" s="43">
        <v>88.107972856121194</v>
      </c>
      <c r="Y31" s="43">
        <v>87.702556824023475</v>
      </c>
      <c r="Z31" s="43">
        <v>87.922874137379921</v>
      </c>
      <c r="AA31" s="43">
        <v>88.8</v>
      </c>
      <c r="AB31" s="43">
        <v>88.653081944587669</v>
      </c>
      <c r="AC31" s="44">
        <v>88.667405475441569</v>
      </c>
      <c r="AD31" s="47">
        <v>3.9635580193259901</v>
      </c>
      <c r="AE31" s="48">
        <v>4.0689250327737296</v>
      </c>
      <c r="AF31" s="48">
        <v>4.2197542640412404</v>
      </c>
      <c r="AG31" s="48">
        <v>4.4359467697461898</v>
      </c>
      <c r="AH31" s="48">
        <v>4.5686878125090997</v>
      </c>
      <c r="AI31" s="48">
        <v>5.0807823697992314</v>
      </c>
      <c r="AJ31" s="35">
        <v>4.8862721050816313</v>
      </c>
      <c r="AK31" s="35">
        <f>[1]HR!AJ31/([1]HR!BC31/1000)</f>
        <v>5.3364847285846837</v>
      </c>
      <c r="AL31" s="35">
        <v>5.5022799454850055</v>
      </c>
      <c r="AM31" s="35">
        <v>5.52</v>
      </c>
      <c r="AN31" s="36">
        <v>5.6175396848954744</v>
      </c>
      <c r="AO31" s="51">
        <v>8.5958410541486501</v>
      </c>
      <c r="AP31" s="52">
        <v>9.0048915460250001</v>
      </c>
      <c r="AQ31" s="52">
        <v>9.3758690556592903</v>
      </c>
      <c r="AR31" s="52">
        <v>8.4831888885752207</v>
      </c>
      <c r="AS31" s="52">
        <v>7.7545174404305497</v>
      </c>
      <c r="AT31" s="52">
        <v>7.34476854216107</v>
      </c>
      <c r="AU31" s="52">
        <v>7.6496263963897304</v>
      </c>
      <c r="AV31" s="52">
        <v>6.5807429871114502</v>
      </c>
      <c r="AW31" s="52">
        <v>6.467197700551929</v>
      </c>
      <c r="AX31" s="43">
        <v>6.3794855757954814</v>
      </c>
      <c r="AY31" s="43">
        <v>5.7559046256250301</v>
      </c>
      <c r="AZ31" s="43">
        <v>5.5575416815626122</v>
      </c>
      <c r="BA31" s="43">
        <v>5.0942693700707444</v>
      </c>
      <c r="BB31" s="44">
        <v>5.5557449129145509</v>
      </c>
      <c r="BC31" s="55">
        <v>253.7</v>
      </c>
      <c r="BD31" s="43">
        <v>138</v>
      </c>
      <c r="BE31" s="44">
        <v>222.56368204590859</v>
      </c>
    </row>
  </sheetData>
  <mergeCells count="8">
    <mergeCell ref="AO1:BB1"/>
    <mergeCell ref="BC1:BE1"/>
    <mergeCell ref="A1:A2"/>
    <mergeCell ref="B1:B2"/>
    <mergeCell ref="C1:M1"/>
    <mergeCell ref="N1:Q1"/>
    <mergeCell ref="R1:AC1"/>
    <mergeCell ref="AD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2023-02-21T08:55:45Z</dcterms:modified>
</cp:coreProperties>
</file>